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0" windowWidth="9855" windowHeight="7260" tabRatio="715" activeTab="0"/>
  </bookViews>
  <sheets>
    <sheet name="表紙" sheetId="1" r:id="rId1"/>
    <sheet name="1" sheetId="2" r:id="rId2"/>
    <sheet name="公立小学" sheetId="3" r:id="rId3"/>
    <sheet name="公立中学" sheetId="4" r:id="rId4"/>
    <sheet name="公立特別支援" sheetId="5" r:id="rId5"/>
    <sheet name="国立" sheetId="6" r:id="rId6"/>
    <sheet name="私立" sheetId="7" r:id="rId7"/>
    <sheet name="私立特別支援" sheetId="8" r:id="rId8"/>
  </sheets>
  <definedNames>
    <definedName name="_xlnm.Print_Area" localSheetId="1">'1'!$A$1:$Y$31</definedName>
    <definedName name="_xlnm.Print_Area" localSheetId="2">'公立小学'!$A$1:$L$65530</definedName>
    <definedName name="_xlnm.Print_Area" localSheetId="3">'公立中学'!$A$1:$J$228</definedName>
    <definedName name="_xlnm.Print_Area" localSheetId="4">'公立特別支援'!$A$1:$J$19</definedName>
    <definedName name="_xlnm.Print_Area" localSheetId="5">'国立'!$A$1:$J$13</definedName>
    <definedName name="_xlnm.Print_Area" localSheetId="6">'私立'!$A$1:$H$20</definedName>
    <definedName name="_xlnm.Print_Area" localSheetId="7">'私立特別支援'!$A$1:$J$4</definedName>
    <definedName name="TABLE" localSheetId="4">'公立特別支援'!#REF!</definedName>
    <definedName name="TABLE_2" localSheetId="4">'公立特別支援'!#REF!</definedName>
    <definedName name="TABLE_3" localSheetId="4">'公立特別支援'!#REF!</definedName>
    <definedName name="TABLE_4" localSheetId="4">'公立特別支援'!#REF!</definedName>
    <definedName name="TABLE_5" localSheetId="4">'公立特別支援'!#REF!</definedName>
    <definedName name="TABLE_6" localSheetId="4">'公立特別支援'!#REF!</definedName>
    <definedName name="表" localSheetId="2">'公立小学'!#REF!</definedName>
    <definedName name="表" localSheetId="3">'公立中学'!#REF!</definedName>
    <definedName name="表" localSheetId="4">'公立特別支援'!#REF!</definedName>
    <definedName name="表" localSheetId="6">'私立'!#REF!</definedName>
    <definedName name="表" localSheetId="7">'私立特別支援'!#REF!</definedName>
    <definedName name="表">#REF!</definedName>
  </definedNames>
  <calcPr fullCalcOnLoad="1"/>
</workbook>
</file>

<file path=xl/sharedStrings.xml><?xml version="1.0" encoding="utf-8"?>
<sst xmlns="http://schemas.openxmlformats.org/spreadsheetml/2006/main" count="3219" uniqueCount="2752">
  <si>
    <t>塩浜町1</t>
  </si>
  <si>
    <t>久居西鷹跡町424</t>
  </si>
  <si>
    <t>久居新町737</t>
  </si>
  <si>
    <t>長太旭町五丁目4-5</t>
  </si>
  <si>
    <t>箕田</t>
  </si>
  <si>
    <t>光陵</t>
  </si>
  <si>
    <t>長野</t>
  </si>
  <si>
    <t>三重平</t>
  </si>
  <si>
    <t>笠松町279</t>
  </si>
  <si>
    <t>小野江町355</t>
  </si>
  <si>
    <t>市場庄町20</t>
  </si>
  <si>
    <t>四　日　市（本校22）</t>
  </si>
  <si>
    <t>水沢町2491</t>
  </si>
  <si>
    <t>西村町2741</t>
  </si>
  <si>
    <t>0599-38-2009</t>
  </si>
  <si>
    <t>0599-25-2904</t>
  </si>
  <si>
    <t>059-268-3534</t>
  </si>
  <si>
    <t>059-268-2031</t>
  </si>
  <si>
    <t>059-268-3535</t>
  </si>
  <si>
    <t>059-268-2253</t>
  </si>
  <si>
    <t>059-268-3536</t>
  </si>
  <si>
    <t>514-1131</t>
  </si>
  <si>
    <t>059-255-2074</t>
  </si>
  <si>
    <t>059-255-1991</t>
  </si>
  <si>
    <t>514-1118</t>
  </si>
  <si>
    <t>059-255-2057</t>
  </si>
  <si>
    <t>大谷台一丁目204</t>
  </si>
  <si>
    <t>笹川西</t>
  </si>
  <si>
    <t>笹川五丁目62</t>
  </si>
  <si>
    <t>0735-32-3444</t>
  </si>
  <si>
    <t>田丸</t>
  </si>
  <si>
    <t>紀北町海山区相賀368-3</t>
  </si>
  <si>
    <t>城山</t>
  </si>
  <si>
    <t>川口</t>
  </si>
  <si>
    <t>白山町川口1991</t>
  </si>
  <si>
    <t>桑部</t>
  </si>
  <si>
    <t>壬生野</t>
  </si>
  <si>
    <t>東</t>
  </si>
  <si>
    <t>みどり町52</t>
  </si>
  <si>
    <t>安楽島</t>
  </si>
  <si>
    <t>弘道</t>
  </si>
  <si>
    <t>育生</t>
  </si>
  <si>
    <t>中村町458</t>
  </si>
  <si>
    <t>養正</t>
  </si>
  <si>
    <t>丸之内養正町14-1</t>
  </si>
  <si>
    <t>修成</t>
  </si>
  <si>
    <t>宮山</t>
  </si>
  <si>
    <t>旭町349</t>
  </si>
  <si>
    <t>浜郷</t>
  </si>
  <si>
    <t>黒瀬町1648</t>
  </si>
  <si>
    <t>三　重　郡（本校4）</t>
  </si>
  <si>
    <t>新矢田二丁目37</t>
  </si>
  <si>
    <t>陽和</t>
  </si>
  <si>
    <t>小貝須1408-4</t>
  </si>
  <si>
    <t>正和</t>
  </si>
  <si>
    <t>北玉垣町947</t>
  </si>
  <si>
    <t>神戸二丁目12-10</t>
  </si>
  <si>
    <t>合川</t>
  </si>
  <si>
    <t>川島町2046</t>
  </si>
  <si>
    <t>0595-63-1261</t>
  </si>
  <si>
    <t>白塚町4463</t>
  </si>
  <si>
    <t>大台</t>
  </si>
  <si>
    <t>大台町上三瀬903-1</t>
  </si>
  <si>
    <t>南伊勢町五ヶ所浦3755-4</t>
  </si>
  <si>
    <t>員弁町大泉新田1739</t>
  </si>
  <si>
    <t>三重大学教
育学部附属</t>
  </si>
  <si>
    <t>南島</t>
  </si>
  <si>
    <t>大里</t>
  </si>
  <si>
    <t>紀北町海山区引本浦239-2</t>
  </si>
  <si>
    <t>下深谷部3683-1</t>
  </si>
  <si>
    <t>第一</t>
  </si>
  <si>
    <t>殿町1349-1</t>
  </si>
  <si>
    <t>第二</t>
  </si>
  <si>
    <t>垣鼻町633</t>
  </si>
  <si>
    <t>木本</t>
  </si>
  <si>
    <t>中河原445</t>
  </si>
  <si>
    <t>大安町石榑南611</t>
  </si>
  <si>
    <t>519-3206</t>
  </si>
  <si>
    <t>0597-47-1300</t>
  </si>
  <si>
    <t>519-3205</t>
  </si>
  <si>
    <t>0597-47-0002</t>
  </si>
  <si>
    <t>519-3204</t>
  </si>
  <si>
    <t>0597-47-0175</t>
  </si>
  <si>
    <t>0597-47-5297</t>
  </si>
  <si>
    <t>519-3203</t>
  </si>
  <si>
    <t>0597-47-0409</t>
  </si>
  <si>
    <t>519-3203</t>
  </si>
  <si>
    <t>0597-47-0404</t>
  </si>
  <si>
    <t>519-3406</t>
  </si>
  <si>
    <t>0597-32-0112</t>
  </si>
  <si>
    <t>0597-32-3477</t>
  </si>
  <si>
    <t>0597-32-0108</t>
  </si>
  <si>
    <t>519-3415</t>
  </si>
  <si>
    <t>0597-39-0724</t>
  </si>
  <si>
    <t>519-3405</t>
  </si>
  <si>
    <t>東海</t>
  </si>
  <si>
    <t>阿児町甲賀2088-1</t>
  </si>
  <si>
    <t>安乗</t>
  </si>
  <si>
    <t>大王</t>
  </si>
  <si>
    <t>大王町波切1506-2</t>
  </si>
  <si>
    <t>0597-83-0022</t>
  </si>
  <si>
    <t>519-4561</t>
  </si>
  <si>
    <t>0597-84-0014</t>
  </si>
  <si>
    <t>0597-84-0012</t>
  </si>
  <si>
    <t>519-5412</t>
  </si>
  <si>
    <t>紀和町大栗須1</t>
  </si>
  <si>
    <t>0597-97-0029</t>
  </si>
  <si>
    <t>0597-97-0014</t>
  </si>
  <si>
    <t>519-5202</t>
  </si>
  <si>
    <t>05979-2-0004</t>
  </si>
  <si>
    <t>519-5203</t>
  </si>
  <si>
    <t>御浜町下市木1956</t>
  </si>
  <si>
    <t>05979-2-1019</t>
  </si>
  <si>
    <t>05979-2-1414</t>
  </si>
  <si>
    <t>519-5204</t>
  </si>
  <si>
    <t>御浜町阿田和1791-1</t>
  </si>
  <si>
    <t>05979-2-2036</t>
  </si>
  <si>
    <t>519-5322</t>
  </si>
  <si>
    <t>御浜町上野535-5</t>
  </si>
  <si>
    <t>0597-89-5294</t>
  </si>
  <si>
    <t>東紀州くろ
しお学園
(小中学部)</t>
  </si>
  <si>
    <t>059-252-2490</t>
  </si>
  <si>
    <t>059-252-0011</t>
  </si>
  <si>
    <t>059-252-2491</t>
  </si>
  <si>
    <t>西橋内</t>
  </si>
  <si>
    <t>　</t>
  </si>
  <si>
    <t xml:space="preserve">                        三重県県土整備部流域管理課</t>
  </si>
  <si>
    <t>059-321-4502</t>
  </si>
  <si>
    <r>
      <t>（５）特別支援学校</t>
    </r>
    <r>
      <rPr>
        <sz val="11"/>
        <rFont val="ＭＳ ゴシック"/>
        <family val="3"/>
      </rPr>
      <t>（本校1）応募校数０校　ポスター総数０枚</t>
    </r>
  </si>
  <si>
    <r>
      <t>（１）小　学　校</t>
    </r>
    <r>
      <rPr>
        <sz val="11"/>
        <rFont val="ＭＳ ゴシック"/>
        <family val="3"/>
      </rPr>
      <t>（本校1）</t>
    </r>
  </si>
  <si>
    <r>
      <t>（２）中　学　校</t>
    </r>
    <r>
      <rPr>
        <sz val="11"/>
        <rFont val="ＭＳ ゴシック"/>
        <family val="3"/>
      </rPr>
      <t>（本校1）</t>
    </r>
  </si>
  <si>
    <r>
      <t>（３）特別支援学校</t>
    </r>
    <r>
      <rPr>
        <sz val="11"/>
        <rFont val="ＭＳ ゴシック"/>
        <family val="3"/>
      </rPr>
      <t>（本校1）</t>
    </r>
  </si>
  <si>
    <t>公　立</t>
  </si>
  <si>
    <t>小俣</t>
  </si>
  <si>
    <t>四郷</t>
  </si>
  <si>
    <t>楠部町2484</t>
  </si>
  <si>
    <t>豊浜西</t>
  </si>
  <si>
    <t>西豊浜町1779</t>
  </si>
  <si>
    <t>新鹿</t>
  </si>
  <si>
    <t>箕曲</t>
  </si>
  <si>
    <t>久居西</t>
  </si>
  <si>
    <t>久居東</t>
  </si>
  <si>
    <t>四日市市蒔田三丁目3-37</t>
  </si>
  <si>
    <t>松江</t>
  </si>
  <si>
    <t>内部東</t>
  </si>
  <si>
    <t>釆女町423-4</t>
  </si>
  <si>
    <t>国府町7781-1</t>
  </si>
  <si>
    <t>白鳥</t>
  </si>
  <si>
    <t>515-0005</t>
  </si>
  <si>
    <t>0598-51-0751</t>
  </si>
  <si>
    <t>0598-51-6570</t>
  </si>
  <si>
    <t>515-0044</t>
  </si>
  <si>
    <t>美杉町奥津1025</t>
  </si>
  <si>
    <t>波切</t>
  </si>
  <si>
    <t>羽津北</t>
  </si>
  <si>
    <t>大字羽津500</t>
  </si>
  <si>
    <t>海星</t>
  </si>
  <si>
    <t>明和町佐田2026</t>
  </si>
  <si>
    <t>511-0904</t>
  </si>
  <si>
    <t>大黒田町757</t>
  </si>
  <si>
    <t>阿児町鵜方1775</t>
  </si>
  <si>
    <t>神明</t>
  </si>
  <si>
    <t>阿児町神明522-1</t>
  </si>
  <si>
    <t>立神</t>
  </si>
  <si>
    <t>阿児町立神1538</t>
  </si>
  <si>
    <t>甲賀</t>
  </si>
  <si>
    <t>阿児町甲賀2385</t>
  </si>
  <si>
    <t>志島</t>
  </si>
  <si>
    <t>阿児町志島532</t>
  </si>
  <si>
    <t>川添</t>
  </si>
  <si>
    <t>大台町上楠420</t>
  </si>
  <si>
    <t>三瀬谷</t>
  </si>
  <si>
    <t>0599-57-2194</t>
  </si>
  <si>
    <t>0599-55-2313</t>
  </si>
  <si>
    <t>517-0217</t>
  </si>
  <si>
    <t>0599-55-0192</t>
  </si>
  <si>
    <t>0599-55-0695</t>
  </si>
  <si>
    <t>518-0834</t>
  </si>
  <si>
    <t>0595-21-0314</t>
  </si>
  <si>
    <t>0595-21-7874</t>
  </si>
  <si>
    <t>518-0873</t>
  </si>
  <si>
    <t>0595-21-7873</t>
  </si>
  <si>
    <t>518-0843</t>
  </si>
  <si>
    <t>0595-21-1464</t>
  </si>
  <si>
    <t>514-0819</t>
  </si>
  <si>
    <t>059-234-2188</t>
  </si>
  <si>
    <t>059-234-2189</t>
  </si>
  <si>
    <t>514-0815</t>
  </si>
  <si>
    <t>059-226-4774</t>
  </si>
  <si>
    <t>059-224-8252</t>
  </si>
  <si>
    <t>514-0818</t>
  </si>
  <si>
    <t>059-234-3431</t>
  </si>
  <si>
    <t>059-234-3432</t>
  </si>
  <si>
    <t>○草の実
分校</t>
  </si>
  <si>
    <t>059-234-8281</t>
  </si>
  <si>
    <t>059-234-0935</t>
  </si>
  <si>
    <t>513-0004</t>
  </si>
  <si>
    <t>059-379-1611</t>
  </si>
  <si>
    <t>059-379-1632</t>
  </si>
  <si>
    <t>514-0125</t>
  </si>
  <si>
    <t>059-232-1139</t>
  </si>
  <si>
    <t>059-232-0104</t>
  </si>
  <si>
    <t>藤原町本郷303</t>
  </si>
  <si>
    <t>立田</t>
  </si>
  <si>
    <t>錦</t>
  </si>
  <si>
    <t>松ノ木六丁目11-1</t>
  </si>
  <si>
    <t>藤が丘</t>
  </si>
  <si>
    <t>亀山南</t>
  </si>
  <si>
    <t>天神三丁目10-25</t>
  </si>
  <si>
    <t>辰水</t>
  </si>
  <si>
    <t>阿児町国府3705-2</t>
  </si>
  <si>
    <t>明和</t>
  </si>
  <si>
    <t>神前</t>
  </si>
  <si>
    <t>曽井町493-1</t>
  </si>
  <si>
    <t>桜町1257</t>
  </si>
  <si>
    <t>県</t>
  </si>
  <si>
    <t>059-393-2179</t>
  </si>
  <si>
    <t>510-1324</t>
  </si>
  <si>
    <t>059-396-0012</t>
  </si>
  <si>
    <t>059-396-0024</t>
  </si>
  <si>
    <t>059-377-4126</t>
  </si>
  <si>
    <t>059-377-4382</t>
  </si>
  <si>
    <t>059-365-7338</t>
  </si>
  <si>
    <t>059-364-9151</t>
  </si>
  <si>
    <t>513-0836</t>
  </si>
  <si>
    <t>059-378-0126</t>
  </si>
  <si>
    <t>059-378-4895</t>
  </si>
  <si>
    <t>513-0004</t>
  </si>
  <si>
    <t>059-378-0046</t>
  </si>
  <si>
    <t>059-378-0498</t>
  </si>
  <si>
    <t>059-382-0305</t>
  </si>
  <si>
    <t>059-382-3757</t>
  </si>
  <si>
    <t>513-0045</t>
  </si>
  <si>
    <t>059-385-0316</t>
  </si>
  <si>
    <t>059-385-0786</t>
  </si>
  <si>
    <t>513-0814</t>
  </si>
  <si>
    <t>059-382-0125</t>
  </si>
  <si>
    <t>059-382-1915</t>
  </si>
  <si>
    <t>510-0212</t>
  </si>
  <si>
    <t>059-386-0336</t>
  </si>
  <si>
    <t>059-388-0340</t>
  </si>
  <si>
    <t>510-0258</t>
  </si>
  <si>
    <t>519-0314</t>
  </si>
  <si>
    <t>059-371-0023</t>
  </si>
  <si>
    <t>059-371-0047</t>
  </si>
  <si>
    <t>513-0803</t>
  </si>
  <si>
    <t>059-382-5205</t>
  </si>
  <si>
    <t>059-382-5720</t>
  </si>
  <si>
    <t>519-0159</t>
  </si>
  <si>
    <t>519-0213</t>
  </si>
  <si>
    <t>0595-82-2101</t>
  </si>
  <si>
    <t>0595-82-2085</t>
  </si>
  <si>
    <t>519-1111</t>
  </si>
  <si>
    <t>0595-96-0115</t>
  </si>
  <si>
    <t>0595-96-0847</t>
  </si>
  <si>
    <t>514-0003</t>
  </si>
  <si>
    <t>059-228-3114</t>
  </si>
  <si>
    <t>059-229-1779</t>
  </si>
  <si>
    <t>510-0033</t>
  </si>
  <si>
    <t>059-330-0026</t>
  </si>
  <si>
    <t>059-330-0027</t>
  </si>
  <si>
    <t>大字日永5530-19</t>
  </si>
  <si>
    <t>大字松本764</t>
  </si>
  <si>
    <t>0596-23-2993</t>
  </si>
  <si>
    <t>0595-21-2820</t>
  </si>
  <si>
    <t>0594-72-6085</t>
  </si>
  <si>
    <t>大字松本810</t>
  </si>
  <si>
    <t>大字羽津甲26</t>
  </si>
  <si>
    <t>0596-22-9415</t>
  </si>
  <si>
    <t>0596-24-4889</t>
  </si>
  <si>
    <t>517-0603</t>
  </si>
  <si>
    <t>0599-72-0156</t>
  </si>
  <si>
    <t>0599-72-2972</t>
  </si>
  <si>
    <t>河芸町北黒田109-1</t>
  </si>
  <si>
    <t>大湊</t>
  </si>
  <si>
    <t>大湊町1118-194</t>
  </si>
  <si>
    <t>津市藤方2304-2</t>
  </si>
  <si>
    <t>0598-51-0735</t>
  </si>
  <si>
    <t>0598-51-6641</t>
  </si>
  <si>
    <t>515-0033</t>
  </si>
  <si>
    <t>0598-21-1042</t>
  </si>
  <si>
    <t>0598-21-8103</t>
  </si>
  <si>
    <t>515-0128</t>
  </si>
  <si>
    <t>0598-28-2425</t>
  </si>
  <si>
    <t>0598-28-7784</t>
  </si>
  <si>
    <t>515-0054</t>
  </si>
  <si>
    <t>515-1204</t>
  </si>
  <si>
    <t>0598-34-0024</t>
  </si>
  <si>
    <t>0598-34-0286</t>
  </si>
  <si>
    <t>515-0841</t>
  </si>
  <si>
    <t>0598-26-0066</t>
  </si>
  <si>
    <t>0598-26-2486</t>
  </si>
  <si>
    <t>515-2354</t>
  </si>
  <si>
    <t>0598-42-2064</t>
  </si>
  <si>
    <t>0598-42-6932</t>
  </si>
  <si>
    <t>515-2115</t>
  </si>
  <si>
    <t>芸濃町椋本5147</t>
  </si>
  <si>
    <t>059-228-4787</t>
  </si>
  <si>
    <t>059-227-8522</t>
  </si>
  <si>
    <t>510-0302</t>
  </si>
  <si>
    <t>511-0043</t>
  </si>
  <si>
    <t>511-0061</t>
  </si>
  <si>
    <t>511-0032</t>
  </si>
  <si>
    <t>0597-89-2920</t>
  </si>
  <si>
    <t>員　弁　郡（本校6）</t>
  </si>
  <si>
    <t>東員町大字長深700</t>
  </si>
  <si>
    <t>東員町大字大木944</t>
  </si>
  <si>
    <t>東員町大字六把野新田100</t>
  </si>
  <si>
    <t>東員町笹尾西二丁目1-1</t>
  </si>
  <si>
    <t>東員町笹尾東四丁目28</t>
  </si>
  <si>
    <t>東員町城山一丁目48</t>
  </si>
  <si>
    <t>員弁郡(本校2）</t>
  </si>
  <si>
    <t>東員町大字六把野新田557</t>
  </si>
  <si>
    <r>
      <rPr>
        <sz val="11"/>
        <rFont val="ＭＳ Ｐゴシック"/>
        <family val="3"/>
      </rPr>
      <t>東員町城山二丁目1</t>
    </r>
  </si>
  <si>
    <t>菰野町田光3808-18</t>
  </si>
  <si>
    <t>丹生川</t>
  </si>
  <si>
    <t>桑名市野田五丁目3-12</t>
  </si>
  <si>
    <t>512-1205</t>
  </si>
  <si>
    <t>安濃町東観音寺494-1</t>
  </si>
  <si>
    <t>沼木</t>
  </si>
  <si>
    <t>上野町823</t>
  </si>
  <si>
    <t>城田</t>
  </si>
  <si>
    <t>粟野町777</t>
  </si>
  <si>
    <t>加茂</t>
  </si>
  <si>
    <t>岩倉町105</t>
  </si>
  <si>
    <t>059-325-2091</t>
  </si>
  <si>
    <t>512-8042</t>
  </si>
  <si>
    <t>花岡</t>
  </si>
  <si>
    <t>射和町557-1</t>
  </si>
  <si>
    <t>徳和</t>
  </si>
  <si>
    <t>0595-21-0335</t>
  </si>
  <si>
    <t>0595-21-7861</t>
  </si>
  <si>
    <t>518-0836</t>
  </si>
  <si>
    <t>0595-21-0815</t>
  </si>
  <si>
    <t>0595-21-7865</t>
  </si>
  <si>
    <t>518-0008</t>
  </si>
  <si>
    <t>0595-26-7022</t>
  </si>
  <si>
    <t>0595-26-7025</t>
  </si>
  <si>
    <t>0595-45-2059</t>
  </si>
  <si>
    <t>0595-45-6374</t>
  </si>
  <si>
    <t>519-1416</t>
  </si>
  <si>
    <t>0595-45-3024</t>
  </si>
  <si>
    <t>0595-45-6375</t>
  </si>
  <si>
    <t>518-0126</t>
  </si>
  <si>
    <t>0595-36-9080</t>
  </si>
  <si>
    <t>0595-36-9081</t>
  </si>
  <si>
    <t>0595-59-2045</t>
  </si>
  <si>
    <t>桔梗が丘</t>
  </si>
  <si>
    <t>桔梗が丘一番町五街区13</t>
  </si>
  <si>
    <t>つつじが丘南一番町241</t>
  </si>
  <si>
    <t>059-230-2897</t>
  </si>
  <si>
    <t>059-229-2831</t>
  </si>
  <si>
    <t>059-229-2794</t>
  </si>
  <si>
    <t>510-0304</t>
  </si>
  <si>
    <t>059-245-0064</t>
  </si>
  <si>
    <t>059-245-0605</t>
  </si>
  <si>
    <t>059-265-2031</t>
  </si>
  <si>
    <t>059-265-4954</t>
  </si>
  <si>
    <t>514-2113</t>
  </si>
  <si>
    <t>059-279-2017</t>
  </si>
  <si>
    <t>059-279-2093</t>
  </si>
  <si>
    <t>514-2326</t>
  </si>
  <si>
    <t>059-268-2021</t>
  </si>
  <si>
    <t>059-268-3532</t>
  </si>
  <si>
    <t>514-1131</t>
  </si>
  <si>
    <t>059-255-2102</t>
  </si>
  <si>
    <t>059-255-1996</t>
  </si>
  <si>
    <t>514-1253</t>
  </si>
  <si>
    <t>059-252-0324</t>
  </si>
  <si>
    <t>059-252-2492</t>
  </si>
  <si>
    <t>514-1114</t>
  </si>
  <si>
    <t>059-256-4068</t>
  </si>
  <si>
    <t>059-255-1997</t>
  </si>
  <si>
    <t>0596-72-0434</t>
  </si>
  <si>
    <t xml:space="preserve">              カ　レ　ン　ダ　ー　送　付　用  名　簿</t>
  </si>
  <si>
    <t>059-255-1993</t>
  </si>
  <si>
    <t>059-255-2542</t>
  </si>
  <si>
    <t>059-255-1994</t>
  </si>
  <si>
    <t>059-292-3101</t>
  </si>
  <si>
    <t>059-292-2765</t>
  </si>
  <si>
    <t>059-293-1027</t>
  </si>
  <si>
    <t>515-2516</t>
  </si>
  <si>
    <t>059-293-0021</t>
  </si>
  <si>
    <t>059-293-6503</t>
  </si>
  <si>
    <t>515-3133</t>
  </si>
  <si>
    <t>059-262-3027</t>
  </si>
  <si>
    <t>059-262-6713</t>
  </si>
  <si>
    <t>515-2603</t>
  </si>
  <si>
    <t>059-262-0004</t>
  </si>
  <si>
    <t>059-262-5689</t>
  </si>
  <si>
    <t>515-2615</t>
  </si>
  <si>
    <t>059-262-0204</t>
  </si>
  <si>
    <t>059-262-6719</t>
  </si>
  <si>
    <t>515-2602</t>
  </si>
  <si>
    <t>059-262-0120</t>
  </si>
  <si>
    <t>059-262-3843</t>
  </si>
  <si>
    <t>515-2623</t>
  </si>
  <si>
    <t>059-262-0150</t>
  </si>
  <si>
    <t>517-0032</t>
  </si>
  <si>
    <t>0599-33-6016</t>
  </si>
  <si>
    <t>0599-33-6057</t>
  </si>
  <si>
    <t>0599-53-0015</t>
  </si>
  <si>
    <t>0599-53-0441</t>
  </si>
  <si>
    <t>0599-72-0029</t>
  </si>
  <si>
    <t>0599-72-1586</t>
  </si>
  <si>
    <t>0599-72-2017</t>
  </si>
  <si>
    <t>0599-73-8090</t>
  </si>
  <si>
    <t>517-0701</t>
  </si>
  <si>
    <t>0599-85-2821</t>
  </si>
  <si>
    <t>0599-84-0511</t>
  </si>
  <si>
    <t>517-0702</t>
  </si>
  <si>
    <t>0599-85-0061</t>
  </si>
  <si>
    <t>0599-84-0606</t>
  </si>
  <si>
    <t>0599-85-0006</t>
  </si>
  <si>
    <t>有馬町1398</t>
  </si>
  <si>
    <t>神上</t>
  </si>
  <si>
    <t>三船</t>
  </si>
  <si>
    <t>059-382-0311</t>
  </si>
  <si>
    <t>059-382-3107</t>
  </si>
  <si>
    <t>059-385-0315</t>
  </si>
  <si>
    <t>059-385-0382</t>
  </si>
  <si>
    <t>059-385-0506</t>
  </si>
  <si>
    <t>059-385-0815</t>
  </si>
  <si>
    <t>059-385-0072</t>
  </si>
  <si>
    <t>059-385-4346</t>
  </si>
  <si>
    <t>059-382-0269</t>
  </si>
  <si>
    <t>059-383-2191</t>
  </si>
  <si>
    <t>059-382-0242</t>
  </si>
  <si>
    <t>059-382-1078</t>
  </si>
  <si>
    <t>510-0265</t>
  </si>
  <si>
    <t>059-372-0014</t>
  </si>
  <si>
    <t>059-372-2889</t>
  </si>
  <si>
    <t>059-372-0013</t>
  </si>
  <si>
    <t>059-372-2898</t>
  </si>
  <si>
    <t>519-0321</t>
  </si>
  <si>
    <t>059-374-0014</t>
  </si>
  <si>
    <t>059-374-0315</t>
  </si>
  <si>
    <t>059-371-1014</t>
  </si>
  <si>
    <t>059-371-2941</t>
  </si>
  <si>
    <t>059-386-0012</t>
  </si>
  <si>
    <t>059-387-0895</t>
  </si>
  <si>
    <t>059-371-0015</t>
  </si>
  <si>
    <t>059-371-2994</t>
  </si>
  <si>
    <t>059-371-0044</t>
  </si>
  <si>
    <t>059-371-3060</t>
  </si>
  <si>
    <t>059-378-8972</t>
  </si>
  <si>
    <t>0598-58-2949</t>
  </si>
  <si>
    <t>0598-58-3760</t>
  </si>
  <si>
    <t>0598-58-2304</t>
  </si>
  <si>
    <t>0598-58-3761</t>
  </si>
  <si>
    <t>515-2132</t>
  </si>
  <si>
    <t>0598-51-5108</t>
  </si>
  <si>
    <t>0598-51-6575</t>
  </si>
  <si>
    <t>0598-51-2256</t>
  </si>
  <si>
    <t>059-233-1923</t>
  </si>
  <si>
    <t>059-230-0004</t>
  </si>
  <si>
    <t>059-230-3253</t>
  </si>
  <si>
    <t>514-0064</t>
  </si>
  <si>
    <t>梅が丘</t>
  </si>
  <si>
    <t>梅が丘北一番町340</t>
  </si>
  <si>
    <t>垣内田町6-1</t>
  </si>
  <si>
    <t>西黒部</t>
  </si>
  <si>
    <t>西黒部町713-1</t>
  </si>
  <si>
    <t>機殿</t>
  </si>
  <si>
    <t>六根町16-1</t>
  </si>
  <si>
    <t>朝見</t>
  </si>
  <si>
    <t>東汰上415-1</t>
  </si>
  <si>
    <t>明正</t>
  </si>
  <si>
    <t>多気町片野2343</t>
  </si>
  <si>
    <t>059-265-2209</t>
  </si>
  <si>
    <t>059-265-2106</t>
  </si>
  <si>
    <t xml:space="preserve">059-265-4955 </t>
  </si>
  <si>
    <t>514-2104</t>
  </si>
  <si>
    <t>059-279-2026</t>
  </si>
  <si>
    <t>059-279-8703</t>
  </si>
  <si>
    <t>0595-65-3852</t>
  </si>
  <si>
    <t>518-0441</t>
  </si>
  <si>
    <t>応募校数０校　ポスター総数０枚</t>
  </si>
  <si>
    <t>応募校数０校　ポスター総数０枚</t>
  </si>
  <si>
    <t>小俣町元町663-1</t>
  </si>
  <si>
    <t>伊勢寺</t>
  </si>
  <si>
    <t>嬉野</t>
  </si>
  <si>
    <t>飯南町粥見566</t>
  </si>
  <si>
    <t>三日市南二丁目1-7</t>
  </si>
  <si>
    <t>河曲</t>
  </si>
  <si>
    <t>郡山</t>
  </si>
  <si>
    <t>柘植町1881</t>
  </si>
  <si>
    <t>新堂160</t>
  </si>
  <si>
    <t>平田655</t>
  </si>
  <si>
    <t>大台町新田278</t>
  </si>
  <si>
    <t>幸</t>
  </si>
  <si>
    <t>藤水</t>
  </si>
  <si>
    <t>藤方1627</t>
  </si>
  <si>
    <t>高茶屋</t>
  </si>
  <si>
    <t>高茶屋三丁目1-1</t>
  </si>
  <si>
    <t>大山田西</t>
  </si>
  <si>
    <t>511-0865</t>
  </si>
  <si>
    <t>511-1102</t>
  </si>
  <si>
    <t>511-1143</t>
  </si>
  <si>
    <t>0595-59-3228</t>
  </si>
  <si>
    <t>518-1319</t>
  </si>
  <si>
    <t>0595-43-0114</t>
  </si>
  <si>
    <t>0595-43-1916</t>
  </si>
  <si>
    <t>0595-47-0310</t>
  </si>
  <si>
    <t>0595-46-1583</t>
  </si>
  <si>
    <t>518-0444</t>
  </si>
  <si>
    <t>0595-63-0707</t>
  </si>
  <si>
    <t>0595-63-0869</t>
  </si>
  <si>
    <t>518-0621</t>
  </si>
  <si>
    <t>0595-65-1726</t>
  </si>
  <si>
    <t>0595-65-2558</t>
  </si>
  <si>
    <t>518-0615</t>
  </si>
  <si>
    <t>0595-65-1244</t>
  </si>
  <si>
    <t>0595-65-1341</t>
  </si>
  <si>
    <t>518-0421</t>
  </si>
  <si>
    <t>0595-68-0022</t>
  </si>
  <si>
    <t>0595-68-1982</t>
  </si>
  <si>
    <t>519-3671</t>
  </si>
  <si>
    <t>0596-39-1212</t>
  </si>
  <si>
    <t>0596-39-0404</t>
  </si>
  <si>
    <t>516-0054</t>
  </si>
  <si>
    <t>0596-25-5984</t>
  </si>
  <si>
    <t>516-0028</t>
  </si>
  <si>
    <t>0596-24-4888</t>
  </si>
  <si>
    <t>0596-42-1118</t>
  </si>
  <si>
    <t>0596-42-1154</t>
  </si>
  <si>
    <t>519-0502</t>
  </si>
  <si>
    <t>0596-22-3610</t>
  </si>
  <si>
    <t>0596-27-3028</t>
  </si>
  <si>
    <t>519-0415</t>
  </si>
  <si>
    <t>0596-58-3057</t>
  </si>
  <si>
    <t>0596-58-5448</t>
  </si>
  <si>
    <t>0598-86-3109</t>
  </si>
  <si>
    <t>0598-86-3617</t>
  </si>
  <si>
    <t>519-2802</t>
  </si>
  <si>
    <t>0598-74-1010</t>
  </si>
  <si>
    <t>0598-74-0419</t>
  </si>
  <si>
    <t>516-0109</t>
  </si>
  <si>
    <t>0599-67-1155</t>
  </si>
  <si>
    <t>0599-67-1156</t>
  </si>
  <si>
    <t>516-1309</t>
  </si>
  <si>
    <t>0596-72-0030</t>
  </si>
  <si>
    <t>上野</t>
  </si>
  <si>
    <t>鳥羽東</t>
  </si>
  <si>
    <t>三重八丁目1</t>
  </si>
  <si>
    <t>羽津</t>
  </si>
  <si>
    <t>笹尾西</t>
  </si>
  <si>
    <t>島ヶ原</t>
  </si>
  <si>
    <t>514-0824</t>
  </si>
  <si>
    <t>桃取町21-2</t>
  </si>
  <si>
    <t>神島町388-3</t>
  </si>
  <si>
    <t>岩倉町27-1</t>
  </si>
  <si>
    <t>安楽島町377</t>
  </si>
  <si>
    <t>浦村町1744-1</t>
  </si>
  <si>
    <t>安楽島町1451-19</t>
  </si>
  <si>
    <t>浜島</t>
  </si>
  <si>
    <t>浜島町塩屋604-5</t>
  </si>
  <si>
    <t>南 牟 婁 郡（本校5）</t>
  </si>
  <si>
    <t>長島町横満蔵568-3</t>
  </si>
  <si>
    <t>十宮町1335</t>
  </si>
  <si>
    <t>東条88</t>
  </si>
  <si>
    <t>飛鳥町野口375</t>
  </si>
  <si>
    <t>神志山</t>
  </si>
  <si>
    <t>御浜町志原16</t>
  </si>
  <si>
    <t>大安町石榑東2977</t>
  </si>
  <si>
    <t>飯高東</t>
  </si>
  <si>
    <t>飯高町宮前927</t>
  </si>
  <si>
    <t>北浜</t>
  </si>
  <si>
    <t>東大淀町15</t>
  </si>
  <si>
    <t>桔梗が丘三番町二街区67</t>
  </si>
  <si>
    <t>桔梗が丘五番町十二街区38</t>
  </si>
  <si>
    <t>桔梗が丘七番町一街区86</t>
  </si>
  <si>
    <t>つつじが丘</t>
  </si>
  <si>
    <t>中部</t>
  </si>
  <si>
    <t>津市稲葉町字上野4101</t>
  </si>
  <si>
    <t>小片野町945</t>
  </si>
  <si>
    <t>竹永</t>
  </si>
  <si>
    <t>菰野町竹成2593-5</t>
  </si>
  <si>
    <t>朝日町柿750</t>
  </si>
  <si>
    <t>川越北</t>
  </si>
  <si>
    <t>大宮田町195</t>
  </si>
  <si>
    <t>豊原町1120</t>
  </si>
  <si>
    <t>0598-46-0046</t>
  </si>
  <si>
    <t>519-2181</t>
  </si>
  <si>
    <t>0598-38-2017</t>
  </si>
  <si>
    <t>0598-38-2527</t>
  </si>
  <si>
    <t>515-0333</t>
  </si>
  <si>
    <t>0596-52-5075</t>
  </si>
  <si>
    <t>0596-52-5098</t>
  </si>
  <si>
    <t>519-2403</t>
  </si>
  <si>
    <t>0598-82-1045</t>
  </si>
  <si>
    <t>0598-82-2630</t>
  </si>
  <si>
    <t>河原田町70</t>
  </si>
  <si>
    <t>新田117-2</t>
  </si>
  <si>
    <t>赤水町1002</t>
  </si>
  <si>
    <t>三重</t>
  </si>
  <si>
    <t>大矢知町1212</t>
  </si>
  <si>
    <t>豊が丘</t>
  </si>
  <si>
    <t>高野尾町3214-1</t>
  </si>
  <si>
    <t>515-1102</t>
  </si>
  <si>
    <t>0598-36-0004</t>
  </si>
  <si>
    <t>0598-36-0586</t>
  </si>
  <si>
    <t>515-1204</t>
  </si>
  <si>
    <t>0598-34-0006</t>
  </si>
  <si>
    <t>0598-34-0281</t>
  </si>
  <si>
    <t>519-2145</t>
  </si>
  <si>
    <t>0598-29-2045</t>
  </si>
  <si>
    <t>0598-29-7120</t>
  </si>
  <si>
    <t>515-0051</t>
  </si>
  <si>
    <t>515-0041</t>
  </si>
  <si>
    <t>0598-29-3385</t>
  </si>
  <si>
    <t>0598-29-7140</t>
  </si>
  <si>
    <t>515-2353</t>
  </si>
  <si>
    <t>0598-42-1009</t>
  </si>
  <si>
    <t>0598-42-6936</t>
  </si>
  <si>
    <t>0598-42-1112</t>
  </si>
  <si>
    <t>0598-42-6935</t>
  </si>
  <si>
    <t>0598-42-2024</t>
  </si>
  <si>
    <t>0598-42-6934</t>
  </si>
  <si>
    <t>0598-42-2110</t>
  </si>
  <si>
    <t>0598-42-6933</t>
  </si>
  <si>
    <t>515-2112</t>
  </si>
  <si>
    <t>0598-56-2123</t>
  </si>
  <si>
    <t>0598-56-6289</t>
  </si>
  <si>
    <t>515-2103</t>
  </si>
  <si>
    <t>518-0625</t>
  </si>
  <si>
    <t>船津</t>
  </si>
  <si>
    <t>阿保1789</t>
  </si>
  <si>
    <t>千貝10</t>
  </si>
  <si>
    <t>阿保1870</t>
  </si>
  <si>
    <t>藤原町古田1618</t>
  </si>
  <si>
    <t>中里</t>
  </si>
  <si>
    <t>稲生</t>
  </si>
  <si>
    <t>引本</t>
  </si>
  <si>
    <t>河原田</t>
  </si>
  <si>
    <t>大矢知興譲</t>
  </si>
  <si>
    <t>0598-56-3122</t>
  </si>
  <si>
    <t>0598-56-6278</t>
  </si>
  <si>
    <t>515-2109</t>
  </si>
  <si>
    <t>0598-56-3102</t>
  </si>
  <si>
    <t>0598-56-3834</t>
  </si>
  <si>
    <t>0598-56-2104</t>
  </si>
  <si>
    <t>0598-56-2569</t>
  </si>
  <si>
    <t>大紀</t>
  </si>
  <si>
    <t>城東</t>
  </si>
  <si>
    <t>鎌田町428-4</t>
  </si>
  <si>
    <t>大王町船越1805</t>
  </si>
  <si>
    <t>中央</t>
  </si>
  <si>
    <t>美里町三郷84</t>
  </si>
  <si>
    <t>安濃町草生4209</t>
  </si>
  <si>
    <t>0598-52-1386</t>
  </si>
  <si>
    <t>0598-59-0718</t>
  </si>
  <si>
    <t>0596-55-2201</t>
  </si>
  <si>
    <t>0596-55-6017</t>
  </si>
  <si>
    <t>515-0321</t>
  </si>
  <si>
    <t>0596-52-5026</t>
  </si>
  <si>
    <t>0596-52-5426</t>
  </si>
  <si>
    <t>515-0313</t>
  </si>
  <si>
    <t>0596-52-5064</t>
  </si>
  <si>
    <t>515-0316</t>
  </si>
  <si>
    <t>0596-52-5065</t>
  </si>
  <si>
    <t>0596-52-7095</t>
  </si>
  <si>
    <t>519-2423</t>
  </si>
  <si>
    <t>0598-85-0028</t>
  </si>
  <si>
    <t>0598-85-1087</t>
  </si>
  <si>
    <t>519-2427</t>
  </si>
  <si>
    <t>0598-83-2254</t>
  </si>
  <si>
    <t>0598-83-2270</t>
  </si>
  <si>
    <t>519-2404</t>
  </si>
  <si>
    <t>0598-82-1036</t>
  </si>
  <si>
    <t>0598-82-2725</t>
  </si>
  <si>
    <t>519-2514</t>
  </si>
  <si>
    <t>0598-76-8800</t>
  </si>
  <si>
    <t>0598-76-8801</t>
  </si>
  <si>
    <t>516-0026</t>
  </si>
  <si>
    <t>0596-22-2427</t>
  </si>
  <si>
    <t>0596-23-9297</t>
  </si>
  <si>
    <t>516-0015</t>
  </si>
  <si>
    <t>0596-24-9694</t>
  </si>
  <si>
    <t>0596-24-9794</t>
  </si>
  <si>
    <t>516-0008</t>
  </si>
  <si>
    <t>0596-28-2450</t>
  </si>
  <si>
    <t>0596-23-0761</t>
  </si>
  <si>
    <t>度会郡玉城町宮古726-17</t>
  </si>
  <si>
    <t>伊賀つばさ
学園</t>
  </si>
  <si>
    <t>員弁西</t>
  </si>
  <si>
    <t>員弁東</t>
  </si>
  <si>
    <t>0596-37-5769</t>
  </si>
  <si>
    <t>515-0509</t>
  </si>
  <si>
    <t>0596-37-2143</t>
  </si>
  <si>
    <t>0596-37-5777</t>
  </si>
  <si>
    <t>0596-22-3642</t>
  </si>
  <si>
    <t>516-1104</t>
  </si>
  <si>
    <t>0596-39-1211</t>
  </si>
  <si>
    <t>0596-39-0402</t>
  </si>
  <si>
    <t>519-0606</t>
  </si>
  <si>
    <t>0596-42-1120</t>
  </si>
  <si>
    <t>0596-42-1124</t>
  </si>
  <si>
    <t>519-0608</t>
  </si>
  <si>
    <t>0596-42-1121</t>
  </si>
  <si>
    <t>0596-43-3047</t>
  </si>
  <si>
    <t>516-0804</t>
  </si>
  <si>
    <t>0596-22-3414</t>
  </si>
  <si>
    <t>0596-22-4356</t>
  </si>
  <si>
    <t>519-0503</t>
  </si>
  <si>
    <t>0596-22-3555</t>
  </si>
  <si>
    <t>515-0507</t>
  </si>
  <si>
    <t>516-0041</t>
  </si>
  <si>
    <t>515-0502</t>
  </si>
  <si>
    <t>0596-37-2127</t>
  </si>
  <si>
    <t>517-0404</t>
  </si>
  <si>
    <t>517-0603</t>
  </si>
  <si>
    <t>517-0604</t>
  </si>
  <si>
    <t>0596-22-3118</t>
  </si>
  <si>
    <t>0596-24-5171</t>
  </si>
  <si>
    <t>0596-24-5172</t>
  </si>
  <si>
    <t>519-0414</t>
  </si>
  <si>
    <t>0596-58-3046</t>
  </si>
  <si>
    <t>0596-58-8515</t>
  </si>
  <si>
    <t>519-0404</t>
  </si>
  <si>
    <t>0596-58-2321</t>
  </si>
  <si>
    <t>0596-58-7497</t>
  </si>
  <si>
    <t>519-0431</t>
  </si>
  <si>
    <t>0596-58-2606</t>
  </si>
  <si>
    <t>緑ケ丘</t>
  </si>
  <si>
    <t>緑ヶ丘本町4153</t>
  </si>
  <si>
    <t>清和</t>
  </si>
  <si>
    <t>算所五丁目21-12</t>
  </si>
  <si>
    <t>二見町今一色3</t>
  </si>
  <si>
    <t>坂井339-25</t>
  </si>
  <si>
    <t>多度町香取2202</t>
  </si>
  <si>
    <t>河芸町千里ヶ丘13</t>
  </si>
  <si>
    <t>鵜殿</t>
  </si>
  <si>
    <t>関</t>
  </si>
  <si>
    <t>桜橋二丁目39</t>
  </si>
  <si>
    <t>北立誠</t>
  </si>
  <si>
    <t>印代450</t>
  </si>
  <si>
    <t>青山</t>
  </si>
  <si>
    <t>四日市市西日野町4070-35</t>
  </si>
  <si>
    <t>香海</t>
  </si>
  <si>
    <t>香良洲町128</t>
  </si>
  <si>
    <t>一志</t>
  </si>
  <si>
    <t>498-0819</t>
  </si>
  <si>
    <t>0567-68-8051</t>
  </si>
  <si>
    <t>0567-68-5466</t>
  </si>
  <si>
    <t>511-0428</t>
  </si>
  <si>
    <t>0594-72-2072</t>
  </si>
  <si>
    <t>0594-72-4084</t>
  </si>
  <si>
    <t>511-0432</t>
  </si>
  <si>
    <t>0594-72-3044</t>
  </si>
  <si>
    <t>0594-72-8722</t>
  </si>
  <si>
    <t>511-0413</t>
  </si>
  <si>
    <t>0594-72-2307</t>
  </si>
  <si>
    <t>0594-72-7263</t>
  </si>
  <si>
    <t>511-0425</t>
  </si>
  <si>
    <t>0594-72-3025</t>
  </si>
  <si>
    <t>0594-72-7303</t>
  </si>
  <si>
    <t>511-0205</t>
  </si>
  <si>
    <t>0594-74-2063</t>
  </si>
  <si>
    <t>0594-74-5787</t>
  </si>
  <si>
    <t>安濃町内多451</t>
  </si>
  <si>
    <t>村主</t>
  </si>
  <si>
    <t>安濃町連部68</t>
  </si>
  <si>
    <t>草生</t>
  </si>
  <si>
    <t>富洲原</t>
  </si>
  <si>
    <t>天カ須賀五丁目3-10</t>
  </si>
  <si>
    <t>富田</t>
  </si>
  <si>
    <t>東茂福町4-19</t>
  </si>
  <si>
    <t>笹川</t>
  </si>
  <si>
    <t>城山一丁目12-3</t>
  </si>
  <si>
    <t>西郊</t>
  </si>
  <si>
    <t>一志町八太785-1</t>
  </si>
  <si>
    <t>玉城町佐田1247</t>
  </si>
  <si>
    <t>久米</t>
  </si>
  <si>
    <t>志知3846-1</t>
  </si>
  <si>
    <t>城南</t>
  </si>
  <si>
    <t>和泉269-1</t>
  </si>
  <si>
    <t>大和</t>
  </si>
  <si>
    <t>的矢</t>
  </si>
  <si>
    <t>鈴鹿市石薬師町字寺東４５２</t>
  </si>
  <si>
    <t>0596-25-5978</t>
  </si>
  <si>
    <t>516-8502</t>
  </si>
  <si>
    <t>0596-36-5139</t>
  </si>
  <si>
    <t>0596-36-4701</t>
  </si>
  <si>
    <t>津市観音寺町484</t>
  </si>
  <si>
    <t>潮南</t>
  </si>
  <si>
    <t>東部</t>
  </si>
  <si>
    <t>059-386-0444</t>
  </si>
  <si>
    <t>059-386-0110</t>
  </si>
  <si>
    <t>亀山東</t>
  </si>
  <si>
    <t>長岡町800-437</t>
  </si>
  <si>
    <t>0594-24-7492</t>
  </si>
  <si>
    <t>0594-24-7493</t>
  </si>
  <si>
    <t>0594-24-7494</t>
  </si>
  <si>
    <t>○国児分校</t>
  </si>
  <si>
    <t>片田井戸町22</t>
  </si>
  <si>
    <t>西が丘</t>
  </si>
  <si>
    <t>いなべ市（本校15）</t>
  </si>
  <si>
    <t>三里</t>
  </si>
  <si>
    <t>大安町平塚1247</t>
  </si>
  <si>
    <t>成川</t>
  </si>
  <si>
    <t>059-349-0051</t>
  </si>
  <si>
    <t>510-0805</t>
  </si>
  <si>
    <t>059-330-0046</t>
  </si>
  <si>
    <t>059-330-0047</t>
  </si>
  <si>
    <t>510-8001</t>
  </si>
  <si>
    <t>059-365-4158</t>
  </si>
  <si>
    <t>059-361-0135</t>
  </si>
  <si>
    <t>510-8011</t>
  </si>
  <si>
    <t>059-365-4118</t>
  </si>
  <si>
    <t>059-361-0101</t>
  </si>
  <si>
    <t>510-0943</t>
  </si>
  <si>
    <t>059-320-2082</t>
  </si>
  <si>
    <t>059-320-2083</t>
  </si>
  <si>
    <t>510-0893</t>
  </si>
  <si>
    <t>059-345-0017</t>
  </si>
  <si>
    <t>059-349-0039</t>
  </si>
  <si>
    <t>512-1103</t>
  </si>
  <si>
    <t>059-328-1013</t>
  </si>
  <si>
    <t>059-328-8093</t>
  </si>
  <si>
    <t>紀北町海山区上里543</t>
  </si>
  <si>
    <t>511-0841</t>
  </si>
  <si>
    <t>511-0831</t>
  </si>
  <si>
    <t>511-0811</t>
  </si>
  <si>
    <t>511-0811</t>
  </si>
  <si>
    <t>東方2157</t>
  </si>
  <si>
    <t>511-0923</t>
  </si>
  <si>
    <t>511-0854</t>
  </si>
  <si>
    <t>511-0944</t>
  </si>
  <si>
    <t>511-0937</t>
  </si>
  <si>
    <t>511-0838</t>
  </si>
  <si>
    <t>519-3637</t>
  </si>
  <si>
    <t>尾鷲市光ヶ丘28-61</t>
  </si>
  <si>
    <t>0597-23-1531</t>
  </si>
  <si>
    <t>0597-23-1544</t>
  </si>
  <si>
    <t>加佐登三丁目1-1</t>
  </si>
  <si>
    <t>両尾町2124</t>
  </si>
  <si>
    <t>白川</t>
  </si>
  <si>
    <t>白木町2739</t>
  </si>
  <si>
    <t>神辺</t>
  </si>
  <si>
    <t>太岡寺町1310</t>
  </si>
  <si>
    <t>大宮町16-35</t>
  </si>
  <si>
    <t>神社港294</t>
  </si>
  <si>
    <t>○国児分校</t>
  </si>
  <si>
    <t>井田</t>
  </si>
  <si>
    <t>紀宝町井田1787-2</t>
  </si>
  <si>
    <t>三木浦町391</t>
  </si>
  <si>
    <t>三木里</t>
  </si>
  <si>
    <t>三木里町638</t>
  </si>
  <si>
    <t>賀田</t>
  </si>
  <si>
    <t>賀田町319</t>
  </si>
  <si>
    <t>神島</t>
  </si>
  <si>
    <t>059-227-5781</t>
  </si>
  <si>
    <t>059-229-2792</t>
  </si>
  <si>
    <t>514-0819</t>
  </si>
  <si>
    <t>059-234-3254</t>
  </si>
  <si>
    <t>059-235-2344</t>
  </si>
  <si>
    <t>○あすなろ
　分　　校</t>
  </si>
  <si>
    <t>059-234-5239</t>
  </si>
  <si>
    <t>514-0057</t>
  </si>
  <si>
    <t>514-0112</t>
  </si>
  <si>
    <t>059-232-2157</t>
  </si>
  <si>
    <t>059-231-6552</t>
  </si>
  <si>
    <t>514-0126</t>
  </si>
  <si>
    <t>059-230-2028</t>
  </si>
  <si>
    <t>059-262-0020</t>
  </si>
  <si>
    <t>059-262-5869</t>
  </si>
  <si>
    <t>515-3421</t>
  </si>
  <si>
    <t>059-272-1191</t>
  </si>
  <si>
    <t>059-272-1192</t>
  </si>
  <si>
    <t>515-0073</t>
  </si>
  <si>
    <t>0598-21-0463</t>
  </si>
  <si>
    <t>0598-21-8102</t>
  </si>
  <si>
    <t>伊　勢　市（本校12）</t>
  </si>
  <si>
    <t>516-8588</t>
  </si>
  <si>
    <t>伊勢市楠部町138</t>
  </si>
  <si>
    <t>神社</t>
  </si>
  <si>
    <t>小阿坂町3325</t>
  </si>
  <si>
    <t>三宅町3694-2</t>
  </si>
  <si>
    <t>天名</t>
  </si>
  <si>
    <t>御薗町2500</t>
  </si>
  <si>
    <t>0599-47-4633</t>
  </si>
  <si>
    <t>0599-55-0054</t>
  </si>
  <si>
    <t>0599-55-0107</t>
  </si>
  <si>
    <t>崇広</t>
  </si>
  <si>
    <t>518-0873</t>
  </si>
  <si>
    <t>512-0904</t>
  </si>
  <si>
    <t>510-8034</t>
  </si>
  <si>
    <t>512-8054</t>
  </si>
  <si>
    <t>512-1305</t>
  </si>
  <si>
    <t>相可</t>
  </si>
  <si>
    <t>八郷</t>
  </si>
  <si>
    <t>相差町1014</t>
  </si>
  <si>
    <t>加佐登</t>
  </si>
  <si>
    <t>513-0012</t>
  </si>
  <si>
    <t>059-373-2727</t>
  </si>
  <si>
    <t>059-373-2728</t>
  </si>
  <si>
    <t>511-0811</t>
  </si>
  <si>
    <t>514-0101</t>
  </si>
  <si>
    <t>514-2221</t>
  </si>
  <si>
    <t>514-0125</t>
  </si>
  <si>
    <t>所　　在　　地</t>
  </si>
  <si>
    <t>亀　山　市（本校3）</t>
  </si>
  <si>
    <t>三　雲</t>
  </si>
  <si>
    <t>一志町田尻353-1</t>
  </si>
  <si>
    <t>修道</t>
  </si>
  <si>
    <t>志摩町片田2393</t>
  </si>
  <si>
    <t>御薗町長屋1074-9</t>
  </si>
  <si>
    <t>藤原町石川989</t>
  </si>
  <si>
    <t>栄</t>
  </si>
  <si>
    <t>517-0505</t>
  </si>
  <si>
    <t>0599-45-2119</t>
  </si>
  <si>
    <t>0599-45-2739</t>
  </si>
  <si>
    <t>517-0506</t>
  </si>
  <si>
    <t>0599-47-3050</t>
  </si>
  <si>
    <t>飯野</t>
  </si>
  <si>
    <t>亀山</t>
  </si>
  <si>
    <t>箕曲中村219</t>
  </si>
  <si>
    <t>美旗中村2380</t>
  </si>
  <si>
    <t>北 牟 婁 郡（本校4）</t>
  </si>
  <si>
    <t>紀北町紀伊長島区長島444</t>
  </si>
  <si>
    <t>紀北町紀伊長島区島原2697-2</t>
  </si>
  <si>
    <t>0599-53-0155</t>
  </si>
  <si>
    <t>0599-53-0200</t>
  </si>
  <si>
    <t>0599-85-0116</t>
  </si>
  <si>
    <t>0596-28-2766</t>
  </si>
  <si>
    <t>516-0036</t>
  </si>
  <si>
    <t>0596-24-3199</t>
  </si>
  <si>
    <t>名張</t>
  </si>
  <si>
    <t>大木</t>
  </si>
  <si>
    <t>北堀江二丁目15-1</t>
  </si>
  <si>
    <t>千代崎</t>
  </si>
  <si>
    <t>東玉垣町2863</t>
  </si>
  <si>
    <t>平津町99-1</t>
  </si>
  <si>
    <t>津市観音寺町359</t>
  </si>
  <si>
    <t>0599-43-1619</t>
  </si>
  <si>
    <t>寿町三丁目28</t>
  </si>
  <si>
    <t>堅神町805-2</t>
  </si>
  <si>
    <t>514-0062</t>
  </si>
  <si>
    <t>0597-47-0417</t>
  </si>
  <si>
    <t>519-3406</t>
  </si>
  <si>
    <t>0597-32-0017</t>
  </si>
  <si>
    <t>0597-32-3480</t>
  </si>
  <si>
    <t>519-3403</t>
  </si>
  <si>
    <t>0597-35-0011</t>
  </si>
  <si>
    <t>0597-86-0013</t>
  </si>
  <si>
    <t>519-4324</t>
  </si>
  <si>
    <t>514-0071</t>
  </si>
  <si>
    <t>播磨770</t>
  </si>
  <si>
    <t>三浦</t>
  </si>
  <si>
    <t>0597-89-2061</t>
  </si>
  <si>
    <t>519-4671</t>
  </si>
  <si>
    <t>0597-83-0020</t>
  </si>
  <si>
    <t>519-4563</t>
  </si>
  <si>
    <t>0597-84-0004</t>
  </si>
  <si>
    <t>0597-84-0055</t>
  </si>
  <si>
    <t>519-5414</t>
  </si>
  <si>
    <t>0597-97-0009</t>
  </si>
  <si>
    <t>0597-97-0011</t>
  </si>
  <si>
    <t>519-5202</t>
  </si>
  <si>
    <t>05979-2-0012</t>
  </si>
  <si>
    <t>05979-2-0131</t>
  </si>
  <si>
    <t>05979-3-0011</t>
  </si>
  <si>
    <t>05979-3-0211</t>
  </si>
  <si>
    <t>05979-4-1012</t>
  </si>
  <si>
    <t>05979-4-1063</t>
  </si>
  <si>
    <t>519-5835</t>
  </si>
  <si>
    <t>0735-33-1003</t>
  </si>
  <si>
    <t>0735-33-1004</t>
  </si>
  <si>
    <t>519-5701</t>
  </si>
  <si>
    <t>0735-32-0025</t>
  </si>
  <si>
    <t>514-2202</t>
  </si>
  <si>
    <t>515-0845</t>
  </si>
  <si>
    <t>米ノ庄</t>
  </si>
  <si>
    <t>香肌</t>
  </si>
  <si>
    <t>上御糸</t>
  </si>
  <si>
    <t>下御糸</t>
  </si>
  <si>
    <t>外城田</t>
  </si>
  <si>
    <t>下外城田</t>
  </si>
  <si>
    <t>大山田六丁目8</t>
  </si>
  <si>
    <t>メリノール
女子学院</t>
  </si>
  <si>
    <t>四日市市平尾町2800</t>
  </si>
  <si>
    <t>514-0114</t>
  </si>
  <si>
    <t>郵便番号</t>
  </si>
  <si>
    <t>嬉野下之庄町1725</t>
  </si>
  <si>
    <t>中道町345</t>
  </si>
  <si>
    <t>下弁財町津興1350</t>
  </si>
  <si>
    <t>多度中</t>
  </si>
  <si>
    <t>筒尾八丁目11-1</t>
  </si>
  <si>
    <t>上野町2841-2</t>
  </si>
  <si>
    <t>藤原</t>
  </si>
  <si>
    <t>藤原町市場491</t>
  </si>
  <si>
    <t>519-3814</t>
  </si>
  <si>
    <t>519-3616</t>
  </si>
  <si>
    <t>519-4323</t>
  </si>
  <si>
    <t>519-4324</t>
  </si>
  <si>
    <t>0594-22-2428</t>
  </si>
  <si>
    <t>0594-24-7480</t>
  </si>
  <si>
    <t>0594-22-0165</t>
  </si>
  <si>
    <t>0594-24-7481</t>
  </si>
  <si>
    <t>0594-22-0883</t>
  </si>
  <si>
    <t>0594-24-7482</t>
  </si>
  <si>
    <t>0594-22-1477</t>
  </si>
  <si>
    <t>0594-24-7483</t>
  </si>
  <si>
    <t>0594-22-0089</t>
  </si>
  <si>
    <t>0594-24-7484</t>
  </si>
  <si>
    <t>0594-22-0280</t>
  </si>
  <si>
    <t>0594-24-7485</t>
  </si>
  <si>
    <t>0594-22-0415</t>
  </si>
  <si>
    <t>0594-24-7486</t>
  </si>
  <si>
    <t>三　重　郡（本校8）</t>
  </si>
  <si>
    <t>緑ヶ丘
特別支援</t>
  </si>
  <si>
    <t>二俣四丁目5-3</t>
  </si>
  <si>
    <t>竹ヶ鼻町100</t>
  </si>
  <si>
    <t>豊浜</t>
  </si>
  <si>
    <t>西豊浜町2736</t>
  </si>
  <si>
    <t>家城</t>
  </si>
  <si>
    <t>白山町南家城647</t>
  </si>
  <si>
    <t>北勢町東村30-1</t>
  </si>
  <si>
    <t>十社</t>
  </si>
  <si>
    <t>平津町409-2</t>
  </si>
  <si>
    <t>保々</t>
  </si>
  <si>
    <t>栗真</t>
  </si>
  <si>
    <t>栗真中山町452</t>
  </si>
  <si>
    <t>安濃</t>
  </si>
  <si>
    <t>南伊勢町船越2100</t>
  </si>
  <si>
    <t>鈴鹿</t>
  </si>
  <si>
    <t>中旭が丘四丁目5-62</t>
  </si>
  <si>
    <t>天栄</t>
  </si>
  <si>
    <t>秋永町1839</t>
  </si>
  <si>
    <t>鈴峰</t>
  </si>
  <si>
    <t>長澤町1867-1</t>
  </si>
  <si>
    <t>川井町380-1</t>
  </si>
  <si>
    <t>三田1652</t>
  </si>
  <si>
    <t>高野尾町5266-1</t>
  </si>
  <si>
    <t>河芸町上野2963</t>
  </si>
  <si>
    <t>津市観音寺町471</t>
  </si>
  <si>
    <t>上野丸之内112</t>
  </si>
  <si>
    <t>ゆめが丘2-11</t>
  </si>
  <si>
    <t>久米町544</t>
  </si>
  <si>
    <t>白瀬</t>
  </si>
  <si>
    <t>十七軒町10-41</t>
  </si>
  <si>
    <t>勢和</t>
  </si>
  <si>
    <t>○石　薬　師
分　　　　校</t>
  </si>
  <si>
    <t>井戸</t>
  </si>
  <si>
    <t>柿野</t>
  </si>
  <si>
    <t>飯南町深野3688</t>
  </si>
  <si>
    <t>高花平</t>
  </si>
  <si>
    <t>志摩町和具314-1</t>
  </si>
  <si>
    <t>上野南</t>
  </si>
  <si>
    <t>059-361-0137</t>
  </si>
  <si>
    <t>512-8042</t>
  </si>
  <si>
    <t>059-361-0040</t>
  </si>
  <si>
    <t>059-361-0041</t>
  </si>
  <si>
    <t>059-336-2000</t>
  </si>
  <si>
    <t>059-336-2001</t>
  </si>
  <si>
    <t>512-1105</t>
  </si>
  <si>
    <t>059-329-8000</t>
  </si>
  <si>
    <t>059-329-8001</t>
  </si>
  <si>
    <t>059-339-0006</t>
  </si>
  <si>
    <t>059-339-8003</t>
  </si>
  <si>
    <t>510-0885</t>
  </si>
  <si>
    <t>059-346-1015</t>
  </si>
  <si>
    <t>059-349-0059</t>
  </si>
  <si>
    <t>510-0836</t>
  </si>
  <si>
    <t>059-320-2078</t>
  </si>
  <si>
    <t>059-320-2079</t>
  </si>
  <si>
    <t>059-320-2076</t>
  </si>
  <si>
    <t>059-320-2077</t>
  </si>
  <si>
    <t>059-333-0269</t>
  </si>
  <si>
    <t>059-330-2003</t>
  </si>
  <si>
    <t>512-0901</t>
  </si>
  <si>
    <t>059-330-0038</t>
  </si>
  <si>
    <t>059-330-0039</t>
  </si>
  <si>
    <t>059-320-2080</t>
  </si>
  <si>
    <t>059-320-2081</t>
  </si>
  <si>
    <t>512-1214</t>
  </si>
  <si>
    <t>059-325-2086</t>
  </si>
  <si>
    <t>059-325-2087</t>
  </si>
  <si>
    <t>512-8045</t>
  </si>
  <si>
    <t>飯高西</t>
  </si>
  <si>
    <t>上野東</t>
  </si>
  <si>
    <t>上野西</t>
  </si>
  <si>
    <t>依那古</t>
  </si>
  <si>
    <t>510-0961</t>
  </si>
  <si>
    <t>四日市市波木町398-1</t>
  </si>
  <si>
    <t>059-231-3580</t>
  </si>
  <si>
    <t>059-231-3582</t>
  </si>
  <si>
    <t>059-237-0014</t>
  </si>
  <si>
    <t>059-237-4013</t>
  </si>
  <si>
    <t>059-232-2128</t>
  </si>
  <si>
    <t>橋南</t>
  </si>
  <si>
    <t>上弁財町津興2537-4</t>
  </si>
  <si>
    <t>059-235-2346</t>
  </si>
  <si>
    <t>059-228-2965</t>
  </si>
  <si>
    <t>059-225-7714</t>
  </si>
  <si>
    <t>059-237-0851</t>
  </si>
  <si>
    <t>059-237-5337</t>
  </si>
  <si>
    <t>059-234-3216</t>
  </si>
  <si>
    <t>059-234-3659</t>
  </si>
  <si>
    <t>514-0113</t>
  </si>
  <si>
    <t>059-232-2054</t>
  </si>
  <si>
    <t>059-232-2095</t>
  </si>
  <si>
    <t>059-232-3109</t>
  </si>
  <si>
    <t>059-232-3156</t>
  </si>
  <si>
    <t>514-0103</t>
  </si>
  <si>
    <t>059-232-3041</t>
  </si>
  <si>
    <t>059-233-1913</t>
  </si>
  <si>
    <t>514-0102</t>
  </si>
  <si>
    <t>0599-47-3310</t>
  </si>
  <si>
    <t>0599-47-3349</t>
  </si>
  <si>
    <t>517-0209</t>
  </si>
  <si>
    <t>0599-55-0027</t>
  </si>
  <si>
    <t>0599-55-0533</t>
  </si>
  <si>
    <t>517-0204</t>
  </si>
  <si>
    <t>答志町941-1</t>
  </si>
  <si>
    <t>0595-21-7876</t>
  </si>
  <si>
    <t>518-0013</t>
  </si>
  <si>
    <t>0595-23-3029</t>
  </si>
  <si>
    <t>0595-21-7875</t>
  </si>
  <si>
    <t>518-0809</t>
  </si>
  <si>
    <t>0595-21-0270</t>
  </si>
  <si>
    <t>0595-21-7870</t>
  </si>
  <si>
    <t>518-0131</t>
  </si>
  <si>
    <t>0595-21-4815</t>
  </si>
  <si>
    <t>0595-21-7869</t>
  </si>
  <si>
    <t>0595-21-7868</t>
  </si>
  <si>
    <t>518-0034</t>
  </si>
  <si>
    <t>0595-20-1006</t>
  </si>
  <si>
    <t>0595-20-1646</t>
  </si>
  <si>
    <t>518-0031</t>
  </si>
  <si>
    <t>0595-21-0826</t>
  </si>
  <si>
    <t>0595-21-7871</t>
  </si>
  <si>
    <t>518-0025</t>
  </si>
  <si>
    <t>0595-21-0992</t>
  </si>
  <si>
    <t>0595-21-7872</t>
  </si>
  <si>
    <t>518-0022</t>
  </si>
  <si>
    <t>0595-21-0719</t>
  </si>
  <si>
    <t>514-2106</t>
  </si>
  <si>
    <t>059-279-2004</t>
  </si>
  <si>
    <t>059-279-7010</t>
  </si>
  <si>
    <t>514-2112</t>
  </si>
  <si>
    <t>059-279-2102</t>
  </si>
  <si>
    <t>059-279-8787</t>
  </si>
  <si>
    <t>514-2324</t>
  </si>
  <si>
    <t>059-268-2350</t>
  </si>
  <si>
    <t>059-268-3533</t>
  </si>
  <si>
    <t>059-268-2014</t>
  </si>
  <si>
    <t>0598-21-0178</t>
  </si>
  <si>
    <t>0598-21-8064</t>
  </si>
  <si>
    <t>515-0073</t>
  </si>
  <si>
    <t>0598-21-3181</t>
  </si>
  <si>
    <t>星見ヶ丘</t>
  </si>
  <si>
    <t>下野</t>
  </si>
  <si>
    <t>泊山</t>
  </si>
  <si>
    <t>塩浜</t>
  </si>
  <si>
    <t>大字塩浜4096</t>
  </si>
  <si>
    <t>山手</t>
  </si>
  <si>
    <t>東阿倉川70</t>
  </si>
  <si>
    <t>明正町31</t>
  </si>
  <si>
    <t>光風</t>
  </si>
  <si>
    <t>東坂部町222-2</t>
  </si>
  <si>
    <t>度会特別支援</t>
  </si>
  <si>
    <t>松崎浦町751-2</t>
  </si>
  <si>
    <t>海野</t>
  </si>
  <si>
    <t>石薬師</t>
  </si>
  <si>
    <t>蔵持</t>
  </si>
  <si>
    <t>蔵持町原出338</t>
  </si>
  <si>
    <t>薦原</t>
  </si>
  <si>
    <t>薦生1595</t>
  </si>
  <si>
    <t>飯高町森1810-2</t>
  </si>
  <si>
    <t>宮前</t>
  </si>
  <si>
    <t>飯高町宮前1022</t>
  </si>
  <si>
    <t>三重大学教育
学部附属特別支援</t>
  </si>
  <si>
    <t>0598-21-8203</t>
  </si>
  <si>
    <t>0598-21-0781</t>
  </si>
  <si>
    <t>日生学園
附属</t>
  </si>
  <si>
    <t>楠町北五味塚2060-9</t>
  </si>
  <si>
    <t>菰野町菰野1490</t>
  </si>
  <si>
    <t>千種</t>
  </si>
  <si>
    <t>合　　　　　計</t>
  </si>
  <si>
    <t>２　国　立　学　校</t>
  </si>
  <si>
    <t>南伊勢町東宮1033</t>
  </si>
  <si>
    <t>東大淀</t>
  </si>
  <si>
    <t>東大淀町351</t>
  </si>
  <si>
    <t>玉城</t>
  </si>
  <si>
    <t>玉城町田丸114-1</t>
  </si>
  <si>
    <t>笹川四丁目104</t>
  </si>
  <si>
    <t>0597-35-0020</t>
  </si>
  <si>
    <t>519-3403</t>
  </si>
  <si>
    <t>0597-35-0019</t>
  </si>
  <si>
    <t>519-4206</t>
  </si>
  <si>
    <t>0597-86-0012</t>
  </si>
  <si>
    <t>0597-86-0023</t>
  </si>
  <si>
    <t>0597-85-2717</t>
  </si>
  <si>
    <t>0597-85-2719</t>
  </si>
  <si>
    <t>藤原町坂本13</t>
  </si>
  <si>
    <t>0596-22-3641</t>
  </si>
  <si>
    <t>新町</t>
  </si>
  <si>
    <t>深伊沢</t>
  </si>
  <si>
    <t>揥水</t>
  </si>
  <si>
    <t>0598-56-2329</t>
  </si>
  <si>
    <t>0598-56-3505</t>
  </si>
  <si>
    <t>515-1411</t>
  </si>
  <si>
    <t>0598-32-2010</t>
  </si>
  <si>
    <t>0598-32-2775</t>
  </si>
  <si>
    <t>515-1502</t>
  </si>
  <si>
    <t>0598-46-0004</t>
  </si>
  <si>
    <t>赤目</t>
  </si>
  <si>
    <t>北勢町畑毛634</t>
  </si>
  <si>
    <t>山郷</t>
  </si>
  <si>
    <t>北勢町大辻新田276</t>
  </si>
  <si>
    <t>神田</t>
  </si>
  <si>
    <t>多　気　郡（本校15）</t>
  </si>
  <si>
    <t>大安町丹生川中1189</t>
  </si>
  <si>
    <t>紀北町海山区矢口浦311</t>
  </si>
  <si>
    <t>紀北町海山区船津1057</t>
  </si>
  <si>
    <t>有緝</t>
  </si>
  <si>
    <t>船江二丁目2-5</t>
  </si>
  <si>
    <t>早修</t>
  </si>
  <si>
    <t>常磐三丁目10-19</t>
  </si>
  <si>
    <t>紀北町海山区上里801</t>
  </si>
  <si>
    <t>度会町棚橋300</t>
  </si>
  <si>
    <t>鵜方</t>
  </si>
  <si>
    <t>榊原町5848</t>
  </si>
  <si>
    <t>応募校数１校　ポスター総数３枚</t>
  </si>
  <si>
    <t>応募校数０校　ポスター総数０枚</t>
  </si>
  <si>
    <t>上里</t>
  </si>
  <si>
    <t>519-4325</t>
  </si>
  <si>
    <t>津　　　市（本校20 分校2）</t>
  </si>
  <si>
    <t>514-1251</t>
  </si>
  <si>
    <t>510-0304</t>
  </si>
  <si>
    <t>510-0317</t>
  </si>
  <si>
    <t>510-0306</t>
  </si>
  <si>
    <t>0596-58-7499</t>
  </si>
  <si>
    <t>519-0422</t>
  </si>
  <si>
    <t>0596-58-3333</t>
  </si>
  <si>
    <t>0596-58-7498</t>
  </si>
  <si>
    <t>519-2736</t>
  </si>
  <si>
    <t>0598-83-7700</t>
  </si>
  <si>
    <t>0598-83-6600</t>
  </si>
  <si>
    <t>519-2703</t>
  </si>
  <si>
    <t>0598-86-7711</t>
  </si>
  <si>
    <t>0598-86-2012</t>
  </si>
  <si>
    <t>519-2911</t>
  </si>
  <si>
    <t>0598-73-2012</t>
  </si>
  <si>
    <t>0598-73-3479</t>
  </si>
  <si>
    <t>519-3111</t>
  </si>
  <si>
    <t>0598-72-2024</t>
  </si>
  <si>
    <t>514-2303</t>
  </si>
  <si>
    <t>514-2312</t>
  </si>
  <si>
    <t>514-2328</t>
  </si>
  <si>
    <t>514-0315</t>
  </si>
  <si>
    <t>515-2515</t>
  </si>
  <si>
    <t>516-0051</t>
  </si>
  <si>
    <t>516-0004</t>
  </si>
  <si>
    <t>515-0505</t>
  </si>
  <si>
    <t>516-1104</t>
  </si>
  <si>
    <t>519-0501</t>
  </si>
  <si>
    <t>0594-31-6314</t>
  </si>
  <si>
    <t>0594-32-1502</t>
  </si>
  <si>
    <t>0594-31-6839</t>
  </si>
  <si>
    <t>0594-32-1503</t>
  </si>
  <si>
    <t>0594-31-0768</t>
  </si>
  <si>
    <t>0594-32-1504</t>
  </si>
  <si>
    <t>0594-31-0980</t>
  </si>
  <si>
    <t>0594-32-1505</t>
  </si>
  <si>
    <t>0594-23-7930</t>
  </si>
  <si>
    <t>0594-23-4818</t>
  </si>
  <si>
    <t>511-0912</t>
  </si>
  <si>
    <t>0594-32-6311</t>
  </si>
  <si>
    <t>0594-32-6312</t>
  </si>
  <si>
    <t>511-0117</t>
  </si>
  <si>
    <t>0594-48-2322</t>
  </si>
  <si>
    <t>0594-48-6001</t>
  </si>
  <si>
    <t>511-0125</t>
  </si>
  <si>
    <t>0594-48-2213</t>
  </si>
  <si>
    <t>0594-48-6002</t>
  </si>
  <si>
    <t>511-0105</t>
  </si>
  <si>
    <t>美里</t>
  </si>
  <si>
    <t>東観</t>
  </si>
  <si>
    <t>くわな特別
支援</t>
  </si>
  <si>
    <t>512-8538</t>
  </si>
  <si>
    <t>四日市市萱生町238</t>
  </si>
  <si>
    <t>511-0273</t>
  </si>
  <si>
    <t>0594-78-0207</t>
  </si>
  <si>
    <t>0594-78-2239</t>
  </si>
  <si>
    <t>511-0266</t>
  </si>
  <si>
    <t>0594-78-0002</t>
  </si>
  <si>
    <t>0594-78-1949</t>
  </si>
  <si>
    <t>伊　勢　市（本校24）</t>
  </si>
  <si>
    <t>鳥　羽　市（本校9）</t>
  </si>
  <si>
    <t>伊賀市森寺1488</t>
  </si>
  <si>
    <t>新鹿町916-4</t>
  </si>
  <si>
    <t>伊　賀　市（本校10）</t>
  </si>
  <si>
    <t>511-0904</t>
  </si>
  <si>
    <t>飯南町粥見3969</t>
  </si>
  <si>
    <t>059-372-2253</t>
  </si>
  <si>
    <t>519-0152</t>
  </si>
  <si>
    <t>0595-82-0011</t>
  </si>
  <si>
    <t>0595-82-9693</t>
  </si>
  <si>
    <t>519-0134</t>
  </si>
  <si>
    <t>0595-82-1007</t>
  </si>
  <si>
    <t>0595-82-9695</t>
  </si>
  <si>
    <t>519-0212</t>
  </si>
  <si>
    <t>0595-85-0108</t>
  </si>
  <si>
    <t>0595-85-2951</t>
  </si>
  <si>
    <t>519-0222</t>
  </si>
  <si>
    <t>0595-85-0009</t>
  </si>
  <si>
    <t>0595-85-2952</t>
  </si>
  <si>
    <t>059-336-2004</t>
  </si>
  <si>
    <t>059-336-2005</t>
  </si>
  <si>
    <t>512-0906</t>
  </si>
  <si>
    <t>059-330-0044</t>
  </si>
  <si>
    <t>059-330-0045</t>
  </si>
  <si>
    <t>510-0012</t>
  </si>
  <si>
    <t>059-330-2004</t>
  </si>
  <si>
    <t>059-330-2005</t>
  </si>
  <si>
    <t>059-349-0036</t>
  </si>
  <si>
    <t>059-349-0037</t>
  </si>
  <si>
    <t>510-0095</t>
  </si>
  <si>
    <t>059-353-9279</t>
  </si>
  <si>
    <t>059-359-0108</t>
  </si>
  <si>
    <t>059-398-3131</t>
  </si>
  <si>
    <t>059-398-0052</t>
  </si>
  <si>
    <t>059-393-2006</t>
  </si>
  <si>
    <t>059-393-2008</t>
  </si>
  <si>
    <t>510-1251</t>
  </si>
  <si>
    <t>059-396-0004</t>
  </si>
  <si>
    <t>059-396-0072</t>
  </si>
  <si>
    <t>八ツ山</t>
  </si>
  <si>
    <t>白山町八対野2480</t>
  </si>
  <si>
    <t>大三</t>
  </si>
  <si>
    <t>黒田</t>
  </si>
  <si>
    <t>明野</t>
  </si>
  <si>
    <t>059-386-3355</t>
  </si>
  <si>
    <t>059-386-3504</t>
  </si>
  <si>
    <t>神川町神上63</t>
  </si>
  <si>
    <t>五郷町寺谷1123</t>
  </si>
  <si>
    <t>五十鈴</t>
  </si>
  <si>
    <t>蓮花寺129-2</t>
  </si>
  <si>
    <t>桜台</t>
  </si>
  <si>
    <t>多度町小山2060</t>
  </si>
  <si>
    <t>多度北</t>
  </si>
  <si>
    <t>美里町家所2045</t>
  </si>
  <si>
    <t>美里町足坂585</t>
  </si>
  <si>
    <t>美里町北長野1435</t>
  </si>
  <si>
    <t>511-0262</t>
  </si>
  <si>
    <t>0594-78-0224</t>
  </si>
  <si>
    <t>0594-78-2288</t>
  </si>
  <si>
    <t>511-0514</t>
  </si>
  <si>
    <t>0594-46-2211</t>
  </si>
  <si>
    <t>0594-46-8501</t>
  </si>
  <si>
    <t>0594-76-2004</t>
  </si>
  <si>
    <t>0594-76-2126</t>
  </si>
  <si>
    <t>0594-76-2305</t>
  </si>
  <si>
    <t>0594-76-2393</t>
  </si>
  <si>
    <t>0594-76-2847</t>
  </si>
  <si>
    <t>0594-76-2458</t>
  </si>
  <si>
    <t>0594-76-6521</t>
  </si>
  <si>
    <t>0594-76-6526</t>
  </si>
  <si>
    <t>0594-76-9046</t>
  </si>
  <si>
    <t>519-0169</t>
  </si>
  <si>
    <t>0595-82-3007</t>
  </si>
  <si>
    <t>0595-82-9696</t>
  </si>
  <si>
    <t>519-0168</t>
  </si>
  <si>
    <t>0595-82-1819</t>
  </si>
  <si>
    <t>0595-82-9697</t>
  </si>
  <si>
    <t>0595-82-2021</t>
  </si>
  <si>
    <t>0595-82-9682</t>
  </si>
  <si>
    <t>519-0142</t>
  </si>
  <si>
    <t>0595-82-9115</t>
  </si>
  <si>
    <t>0595-82-9689</t>
  </si>
  <si>
    <t>0594-76-9014</t>
  </si>
  <si>
    <t>510-0081</t>
  </si>
  <si>
    <t>059-359-0290</t>
  </si>
  <si>
    <t>059-359-0291</t>
  </si>
  <si>
    <t>510-0062</t>
  </si>
  <si>
    <t>059-359-0105</t>
  </si>
  <si>
    <t>059-359-0106</t>
  </si>
  <si>
    <t>510-0851</t>
  </si>
  <si>
    <t>059-378-0516</t>
  </si>
  <si>
    <t>059-378-9530</t>
  </si>
  <si>
    <t>059-374-1028</t>
  </si>
  <si>
    <t>059-374-1057</t>
  </si>
  <si>
    <t>059-386-0039</t>
  </si>
  <si>
    <t>059-387-3777</t>
  </si>
  <si>
    <t>510-0233</t>
  </si>
  <si>
    <t>059-386-0334</t>
  </si>
  <si>
    <t>059-349-0052</t>
  </si>
  <si>
    <t>059-349-0053</t>
  </si>
  <si>
    <t>510-0003</t>
  </si>
  <si>
    <t>059-330-0034</t>
  </si>
  <si>
    <t>059-330-0035</t>
  </si>
  <si>
    <t>059-330-0032</t>
  </si>
  <si>
    <t>059-330-0033</t>
  </si>
  <si>
    <t>059-361-0050</t>
  </si>
  <si>
    <t>059-361-0051</t>
  </si>
  <si>
    <t>059-365-5321</t>
  </si>
  <si>
    <t>059-361-0111</t>
  </si>
  <si>
    <t>510-0885</t>
  </si>
  <si>
    <t>059-345-3431</t>
  </si>
  <si>
    <t>059-349-0271</t>
  </si>
  <si>
    <t>510-0943</t>
  </si>
  <si>
    <t>059-320-2070</t>
  </si>
  <si>
    <t>059-320-2071</t>
  </si>
  <si>
    <t>059-320-2074</t>
  </si>
  <si>
    <t>059-320-2075</t>
  </si>
  <si>
    <t>510-0829</t>
  </si>
  <si>
    <t>059-359-0112</t>
  </si>
  <si>
    <t>059-359-0113</t>
  </si>
  <si>
    <t>059-349-2010</t>
  </si>
  <si>
    <t>059-349-2011</t>
  </si>
  <si>
    <t>512-1111</t>
  </si>
  <si>
    <t>059-328-8090</t>
  </si>
  <si>
    <t>059-328-8091</t>
  </si>
  <si>
    <t>510-0874</t>
  </si>
  <si>
    <t>059-349-0056</t>
  </si>
  <si>
    <t>059-349-0057</t>
  </si>
  <si>
    <t>059-320-2072</t>
  </si>
  <si>
    <t>059-320-2073</t>
  </si>
  <si>
    <t>512-0922</t>
  </si>
  <si>
    <t>059-325-2080</t>
  </si>
  <si>
    <t>059-325-2081</t>
  </si>
  <si>
    <t>059-326-2120</t>
  </si>
  <si>
    <t>059-325-2083</t>
  </si>
  <si>
    <t>512-1204</t>
  </si>
  <si>
    <t>059-326-0003</t>
  </si>
  <si>
    <t>059-325-2085</t>
  </si>
  <si>
    <t>059-330-0036</t>
  </si>
  <si>
    <t>059-330-0037</t>
  </si>
  <si>
    <t>059-361-0136</t>
  </si>
  <si>
    <t>神戸332-1</t>
  </si>
  <si>
    <t>安東</t>
  </si>
  <si>
    <t>510-1222</t>
  </si>
  <si>
    <t>059-393-2118</t>
  </si>
  <si>
    <t>059-393-2126</t>
  </si>
  <si>
    <t>510-1312</t>
  </si>
  <si>
    <t>059-396-0009</t>
  </si>
  <si>
    <t>059-396-3747</t>
  </si>
  <si>
    <t>510-8103</t>
  </si>
  <si>
    <t>059-377-2057</t>
  </si>
  <si>
    <t>059-377-2278</t>
  </si>
  <si>
    <t>059-365-0327</t>
  </si>
  <si>
    <t>059-364-3826</t>
  </si>
  <si>
    <t>510-8121</t>
  </si>
  <si>
    <t>059-365-2913</t>
  </si>
  <si>
    <t>059-364-3816</t>
  </si>
  <si>
    <t>059-378-0538</t>
  </si>
  <si>
    <t>059-378-0048</t>
  </si>
  <si>
    <t>059-378-4775</t>
  </si>
  <si>
    <t>059-378-0063</t>
  </si>
  <si>
    <t>059-378-0006</t>
  </si>
  <si>
    <t>513-0027</t>
  </si>
  <si>
    <t>金山</t>
  </si>
  <si>
    <t>桔梗が丘南</t>
  </si>
  <si>
    <t>桔梗が丘東</t>
  </si>
  <si>
    <t>川越町豊田一色69</t>
  </si>
  <si>
    <t>川越南</t>
  </si>
  <si>
    <t>川越町高松258</t>
  </si>
  <si>
    <t>久世戸町5</t>
  </si>
  <si>
    <t>殿町1198-2</t>
  </si>
  <si>
    <t>寺家四丁目11-1</t>
  </si>
  <si>
    <t>創徳</t>
  </si>
  <si>
    <t>三日市町1803-8</t>
  </si>
  <si>
    <t>西丸町564</t>
  </si>
  <si>
    <t>513-0831</t>
  </si>
  <si>
    <t>鈴鹿市庄野町1230</t>
  </si>
  <si>
    <t>津市一身田町2843</t>
  </si>
  <si>
    <t>磯町2225</t>
  </si>
  <si>
    <t>井戸町4877-1</t>
  </si>
  <si>
    <t>有馬</t>
  </si>
  <si>
    <t>立教</t>
  </si>
  <si>
    <t>吉之丸10</t>
  </si>
  <si>
    <t>城東</t>
  </si>
  <si>
    <t>小貝須1883-2</t>
  </si>
  <si>
    <t>益世</t>
  </si>
  <si>
    <t>益生町59</t>
  </si>
  <si>
    <t>柘植</t>
  </si>
  <si>
    <t>霊峰</t>
  </si>
  <si>
    <t>常磐西</t>
  </si>
  <si>
    <t>笹川東</t>
  </si>
  <si>
    <t>笹川六丁目25</t>
  </si>
  <si>
    <t>三重西</t>
  </si>
  <si>
    <t>三重三丁目129</t>
  </si>
  <si>
    <t>大谷台</t>
  </si>
  <si>
    <t>二見</t>
  </si>
  <si>
    <t>二見町荘2037-2</t>
  </si>
  <si>
    <t>0598-51-6581</t>
  </si>
  <si>
    <t>0598-59-0030</t>
  </si>
  <si>
    <t>0598-59-0816</t>
  </si>
  <si>
    <t>0598-52-0044</t>
  </si>
  <si>
    <t>鈴鹿市加佐登三丁目2-2</t>
  </si>
  <si>
    <t>津市大里窪田町357</t>
  </si>
  <si>
    <t>南勢</t>
  </si>
  <si>
    <t>郵便番号</t>
  </si>
  <si>
    <t>所　　在　　地</t>
  </si>
  <si>
    <t>比奈知</t>
  </si>
  <si>
    <t>多度東</t>
  </si>
  <si>
    <t>多度町下野代955</t>
  </si>
  <si>
    <t>南郊</t>
  </si>
  <si>
    <t>059-262-6703</t>
  </si>
  <si>
    <t>059-255-1992</t>
  </si>
  <si>
    <t>514-1113</t>
  </si>
  <si>
    <t>一ノ宮</t>
  </si>
  <si>
    <t>稲生三丁目10-1</t>
  </si>
  <si>
    <t>059-228-3713</t>
  </si>
  <si>
    <t>059-234-2615</t>
  </si>
  <si>
    <t>059-234-2627</t>
  </si>
  <si>
    <t>○あすなろ分校</t>
  </si>
  <si>
    <t>514-0818</t>
  </si>
  <si>
    <t>立成</t>
  </si>
  <si>
    <t>南が丘</t>
  </si>
  <si>
    <t>菰野町菰野1192</t>
  </si>
  <si>
    <t>八風</t>
  </si>
  <si>
    <t>三重北</t>
  </si>
  <si>
    <t>山之一色町90</t>
  </si>
  <si>
    <t>鈴　鹿　市（本校10）</t>
  </si>
  <si>
    <t>平田野</t>
  </si>
  <si>
    <t>佐奈</t>
  </si>
  <si>
    <t>多気町仁田120</t>
  </si>
  <si>
    <t>津田</t>
  </si>
  <si>
    <t>多気町井内林138</t>
  </si>
  <si>
    <t>伊勢寺町26</t>
  </si>
  <si>
    <t>059-386-5852</t>
  </si>
  <si>
    <t>059-386-4663</t>
  </si>
  <si>
    <t>0595-82-0139</t>
  </si>
  <si>
    <t>0595-82-8720</t>
  </si>
  <si>
    <t>0595-82-0354</t>
  </si>
  <si>
    <t>0595-82-9089</t>
  </si>
  <si>
    <t>小野江</t>
  </si>
  <si>
    <t>久保</t>
  </si>
  <si>
    <t>垣鼻町1790-1</t>
  </si>
  <si>
    <t>上地町1478</t>
  </si>
  <si>
    <t>白山町二本木296</t>
  </si>
  <si>
    <t>倭</t>
  </si>
  <si>
    <t>白山町上ノ村183</t>
  </si>
  <si>
    <t>木曽岬町田代160</t>
  </si>
  <si>
    <t>阿下喜</t>
  </si>
  <si>
    <t>有田</t>
  </si>
  <si>
    <t>倉田山</t>
  </si>
  <si>
    <t>東員第一</t>
  </si>
  <si>
    <t>東員第二</t>
  </si>
  <si>
    <t>第三</t>
  </si>
  <si>
    <t>紀北町紀伊長島区海野411</t>
  </si>
  <si>
    <t>紀北町紀伊長島区長島1538</t>
  </si>
  <si>
    <t>紀北町紀伊長島区東長島2458</t>
  </si>
  <si>
    <t>0595-96-0052</t>
  </si>
  <si>
    <t>0595-96-2682</t>
  </si>
  <si>
    <t>519-1129</t>
  </si>
  <si>
    <t>0595-98-0031</t>
  </si>
  <si>
    <t>0595-98-0170</t>
  </si>
  <si>
    <t>514-0036</t>
  </si>
  <si>
    <t>059-226-3332</t>
  </si>
  <si>
    <t>059-226-3331</t>
  </si>
  <si>
    <t>059-228-7131</t>
  </si>
  <si>
    <t>059-228-7132</t>
  </si>
  <si>
    <t>059-227-5248</t>
  </si>
  <si>
    <t>059-227-5249</t>
  </si>
  <si>
    <t>059-232-3502</t>
  </si>
  <si>
    <t>059-233-1922</t>
  </si>
  <si>
    <t>059-228-6138</t>
  </si>
  <si>
    <t>059-228-6139</t>
  </si>
  <si>
    <t>514-0805</t>
  </si>
  <si>
    <t>059-228-6148</t>
  </si>
  <si>
    <t>059-228-6149</t>
  </si>
  <si>
    <t>514-0041</t>
  </si>
  <si>
    <t>059-228-5125</t>
  </si>
  <si>
    <t>059-228-5126</t>
  </si>
  <si>
    <t>059-228-3674</t>
  </si>
  <si>
    <t>北勢</t>
  </si>
  <si>
    <t>すずらん台東三番町219</t>
  </si>
  <si>
    <t>進修</t>
  </si>
  <si>
    <t>浜島町浜島1112</t>
  </si>
  <si>
    <t>金山町2370-2</t>
  </si>
  <si>
    <t>宇治浦田二丁目16-43</t>
  </si>
  <si>
    <t>514-0823</t>
  </si>
  <si>
    <t>515-0044</t>
  </si>
  <si>
    <t>天白</t>
  </si>
  <si>
    <t>鵲</t>
  </si>
  <si>
    <t>佐八</t>
  </si>
  <si>
    <t>佐八町2287</t>
  </si>
  <si>
    <t>御薗</t>
  </si>
  <si>
    <t>日進</t>
  </si>
  <si>
    <t>新屋敷126</t>
  </si>
  <si>
    <t>精義</t>
  </si>
  <si>
    <t>一身田</t>
  </si>
  <si>
    <t>庄内</t>
  </si>
  <si>
    <t>北勢町阿下喜2562-1</t>
  </si>
  <si>
    <t>0595-63-1802</t>
  </si>
  <si>
    <t>神内</t>
  </si>
  <si>
    <t>0598-21-8215</t>
  </si>
  <si>
    <t>盲</t>
  </si>
  <si>
    <t>津市高茶屋四丁目39-1</t>
  </si>
  <si>
    <t>聾</t>
  </si>
  <si>
    <t>津市城山一丁目5-29</t>
  </si>
  <si>
    <t>津市城山一丁目29-16</t>
  </si>
  <si>
    <t>0599-45-2675</t>
  </si>
  <si>
    <t>517-0505</t>
  </si>
  <si>
    <t>0599-45-2115</t>
  </si>
  <si>
    <t>0599-45-2133</t>
  </si>
  <si>
    <t>517-0504</t>
  </si>
  <si>
    <t>0599-45-2211</t>
  </si>
  <si>
    <t>0599-45-2214</t>
  </si>
  <si>
    <t>0599-47-3251</t>
  </si>
  <si>
    <t>0599-47-3265</t>
  </si>
  <si>
    <t>517-0507</t>
  </si>
  <si>
    <t>川崎</t>
  </si>
  <si>
    <t>能褒野町77-22</t>
  </si>
  <si>
    <t>西村町2787-2</t>
  </si>
  <si>
    <t>常磐</t>
  </si>
  <si>
    <t>西笹川</t>
  </si>
  <si>
    <t>飯南</t>
  </si>
  <si>
    <t>宮川</t>
  </si>
  <si>
    <t>椿</t>
  </si>
  <si>
    <t>久居西鷹跡町494</t>
  </si>
  <si>
    <t>久居一色町940</t>
  </si>
  <si>
    <t>久居井戸山町721-1</t>
  </si>
  <si>
    <t>菰野町千草3861</t>
  </si>
  <si>
    <t>朝上</t>
  </si>
  <si>
    <t>四郷</t>
  </si>
  <si>
    <t>西日野町3207-1</t>
  </si>
  <si>
    <t>大台町佐原107</t>
  </si>
  <si>
    <t>芸濃町林325</t>
  </si>
  <si>
    <t>立野町1344</t>
  </si>
  <si>
    <t>大江</t>
  </si>
  <si>
    <t>江戸橋一丁目30</t>
  </si>
  <si>
    <t>西柘植</t>
  </si>
  <si>
    <t>神戸</t>
  </si>
  <si>
    <t>伊船町1693</t>
  </si>
  <si>
    <t>518-1322</t>
  </si>
  <si>
    <t>0595-42-1001</t>
  </si>
  <si>
    <t>0595-42-1220</t>
  </si>
  <si>
    <t>518-1304</t>
  </si>
  <si>
    <t>0595-43-1004</t>
  </si>
  <si>
    <t>0595-43-2004</t>
  </si>
  <si>
    <t>518-1422</t>
  </si>
  <si>
    <t>0595-47-0350</t>
  </si>
  <si>
    <t>0595-46-1584</t>
  </si>
  <si>
    <t>518-0226</t>
  </si>
  <si>
    <t>0595-52-0040</t>
  </si>
  <si>
    <t>0595-52-0134</t>
  </si>
  <si>
    <t>0595-63-0041</t>
  </si>
  <si>
    <t>0595-63-1069</t>
  </si>
  <si>
    <t>518-0752</t>
  </si>
  <si>
    <t>518-0623</t>
  </si>
  <si>
    <t>0595-65-2189</t>
  </si>
  <si>
    <t>0595-65-2549</t>
  </si>
  <si>
    <t>518-0606</t>
  </si>
  <si>
    <t>0595-63-2800</t>
  </si>
  <si>
    <t>0595-63-2816</t>
  </si>
  <si>
    <t>518-0413</t>
  </si>
  <si>
    <t>0595-68-1104</t>
  </si>
  <si>
    <t>0595-68-5404</t>
  </si>
  <si>
    <t>518-0611</t>
  </si>
  <si>
    <t>0595-65-3009</t>
  </si>
  <si>
    <t>御浜町阿田和3996-1</t>
  </si>
  <si>
    <t>修徳</t>
  </si>
  <si>
    <t>寺家一丁目41-1</t>
  </si>
  <si>
    <t>松ヶ崎</t>
  </si>
  <si>
    <t>西浦二丁目5-36</t>
  </si>
  <si>
    <t>518-0103</t>
  </si>
  <si>
    <t>0595-37-0302</t>
  </si>
  <si>
    <t>0595-38-1691</t>
  </si>
  <si>
    <t>518-0116</t>
  </si>
  <si>
    <t>0595-38-1004</t>
  </si>
  <si>
    <t>0595-38-1692</t>
  </si>
  <si>
    <t>518-1147</t>
  </si>
  <si>
    <t>0595-39-0918</t>
  </si>
  <si>
    <t>519-1402</t>
  </si>
  <si>
    <t>0595-45-2004</t>
  </si>
  <si>
    <t>0595-45-6371</t>
  </si>
  <si>
    <t>519-1416</t>
  </si>
  <si>
    <t>05979-4-1015</t>
  </si>
  <si>
    <t>05979-4-1063</t>
  </si>
  <si>
    <t>519-5711</t>
  </si>
  <si>
    <t>0735-32-2004</t>
  </si>
  <si>
    <t>0735-32-2215</t>
  </si>
  <si>
    <t>519-5712</t>
  </si>
  <si>
    <t>紀宝町神内493</t>
  </si>
  <si>
    <t>0735-32-2009</t>
  </si>
  <si>
    <t>0735-32-2021</t>
  </si>
  <si>
    <t>519-5713</t>
  </si>
  <si>
    <t>紀宝町成川632</t>
  </si>
  <si>
    <t>0735-22-2932</t>
  </si>
  <si>
    <t>0735-22-2946</t>
  </si>
  <si>
    <t>519-5834</t>
  </si>
  <si>
    <t>紀宝町井内98-1</t>
  </si>
  <si>
    <t>0735-34-0009</t>
  </si>
  <si>
    <t>0735-34-0091</t>
  </si>
  <si>
    <t>519-5701</t>
  </si>
  <si>
    <t>0735-32-0054</t>
  </si>
  <si>
    <t>尾呂志学園</t>
  </si>
  <si>
    <t>御浜町上野535-5</t>
  </si>
  <si>
    <t>白塚</t>
  </si>
  <si>
    <t>0595-45-3004</t>
  </si>
  <si>
    <t>0595-45-6372</t>
  </si>
  <si>
    <t>519-1424</t>
  </si>
  <si>
    <t>0595-45-3054</t>
  </si>
  <si>
    <t>0595-45-6373</t>
  </si>
  <si>
    <t>519-1711</t>
  </si>
  <si>
    <t>0595-59-2003</t>
  </si>
  <si>
    <t>0595-59-3218</t>
  </si>
  <si>
    <t>518-1313</t>
  </si>
  <si>
    <t>0595-43-0043</t>
  </si>
  <si>
    <t>0595-43-2003</t>
  </si>
  <si>
    <t>国　　　立</t>
  </si>
  <si>
    <t>私　　　立</t>
  </si>
  <si>
    <t>小片野町228</t>
  </si>
  <si>
    <t>日永四丁目5-13</t>
  </si>
  <si>
    <t>区　　　　　　　　分</t>
  </si>
  <si>
    <t>山本町750</t>
  </si>
  <si>
    <t>東旭が丘五丁目3-18</t>
  </si>
  <si>
    <t>朝日</t>
  </si>
  <si>
    <t>朝日町柿2838</t>
  </si>
  <si>
    <t>川越町豊田一色67</t>
  </si>
  <si>
    <t>桜島町四丁目12</t>
  </si>
  <si>
    <t>二見町荘1500</t>
  </si>
  <si>
    <t>今一色</t>
  </si>
  <si>
    <t>△多　　気</t>
  </si>
  <si>
    <t>府中</t>
  </si>
  <si>
    <t>島ヶ原514-2</t>
  </si>
  <si>
    <t>紀北町紀伊長島区三浦432</t>
  </si>
  <si>
    <t>緑ヶ丘中町4352</t>
  </si>
  <si>
    <t>0597-22-0178</t>
  </si>
  <si>
    <t>519-3625</t>
  </si>
  <si>
    <t>0597-22-0914</t>
  </si>
  <si>
    <t>0597-28-2029</t>
  </si>
  <si>
    <t>519-3811</t>
  </si>
  <si>
    <t>0597-28-2044</t>
  </si>
  <si>
    <t>519-3921</t>
  </si>
  <si>
    <t>0597-27-2005</t>
  </si>
  <si>
    <t>519-3208</t>
  </si>
  <si>
    <t>0597-49-3013</t>
  </si>
  <si>
    <t>511-0232</t>
  </si>
  <si>
    <t>511-0233</t>
  </si>
  <si>
    <t>明生</t>
  </si>
  <si>
    <t>大池二丁目13-1</t>
  </si>
  <si>
    <t>西之庄町150</t>
  </si>
  <si>
    <t>第四</t>
  </si>
  <si>
    <t>榊原</t>
  </si>
  <si>
    <t>飯高町宮本216</t>
  </si>
  <si>
    <t>嬉野川北町1338-2</t>
  </si>
  <si>
    <t>阿児町鵜方3347-2</t>
  </si>
  <si>
    <t>度会町棚橋1679-1</t>
  </si>
  <si>
    <t>大宮</t>
  </si>
  <si>
    <t>七保</t>
  </si>
  <si>
    <t>久居</t>
  </si>
  <si>
    <t>白山</t>
  </si>
  <si>
    <t>長田</t>
  </si>
  <si>
    <t>長田2312-1</t>
  </si>
  <si>
    <t>大内624</t>
  </si>
  <si>
    <t>新居</t>
  </si>
  <si>
    <t>津田学園</t>
  </si>
  <si>
    <t>桑　名　市（本校9　分校1）</t>
  </si>
  <si>
    <t>田村町75</t>
  </si>
  <si>
    <t>津市半田1330</t>
  </si>
  <si>
    <t>皇學館</t>
  </si>
  <si>
    <t>0594-72-2126</t>
  </si>
  <si>
    <t>511-0217</t>
  </si>
  <si>
    <t>0594-74-2030</t>
  </si>
  <si>
    <t>0594-74-4734</t>
  </si>
  <si>
    <t>511-0264</t>
  </si>
  <si>
    <t>0594-78-0185</t>
  </si>
  <si>
    <t>0594-78-3840</t>
  </si>
  <si>
    <t>511-0511</t>
  </si>
  <si>
    <t>0594-46-2025</t>
  </si>
  <si>
    <t>0594-46-2843</t>
  </si>
  <si>
    <t>511-0242</t>
  </si>
  <si>
    <t>0594-76-2303</t>
  </si>
  <si>
    <t>519-4442</t>
  </si>
  <si>
    <t>0597-82-0017</t>
  </si>
  <si>
    <t>519-4673</t>
  </si>
  <si>
    <t>明和町内座367</t>
  </si>
  <si>
    <t>大淀</t>
  </si>
  <si>
    <t>芸濃町椋本5047</t>
  </si>
  <si>
    <t>大山田五丁目12</t>
  </si>
  <si>
    <t>上神戸40</t>
  </si>
  <si>
    <t>510-0026</t>
  </si>
  <si>
    <t>510-0805</t>
  </si>
  <si>
    <t>510-8016</t>
  </si>
  <si>
    <t>510-8014</t>
  </si>
  <si>
    <t>510-0945</t>
  </si>
  <si>
    <t>510-0954</t>
  </si>
  <si>
    <t>512-0934</t>
  </si>
  <si>
    <t>豊里</t>
  </si>
  <si>
    <t>大里睦合町820-1</t>
  </si>
  <si>
    <t>三和</t>
  </si>
  <si>
    <t>稲部</t>
  </si>
  <si>
    <t>国府町2373-1</t>
  </si>
  <si>
    <t>庄野</t>
  </si>
  <si>
    <t>庄野東二丁目5-35</t>
  </si>
  <si>
    <t>入鹿</t>
  </si>
  <si>
    <t>紀和町小栗須27</t>
  </si>
  <si>
    <t>香良洲</t>
  </si>
  <si>
    <t>香良洲町2190-1</t>
  </si>
  <si>
    <t>長島中部</t>
  </si>
  <si>
    <t>長島町西外面2188</t>
  </si>
  <si>
    <t>511-0862</t>
  </si>
  <si>
    <t>511-0901</t>
  </si>
  <si>
    <t>511-0903</t>
  </si>
  <si>
    <t>511-0904</t>
  </si>
  <si>
    <t>511-0902</t>
  </si>
  <si>
    <t>美旗</t>
  </si>
  <si>
    <t>亀　山　市（本校11）</t>
  </si>
  <si>
    <t>度会</t>
  </si>
  <si>
    <t>釆女町888-1</t>
  </si>
  <si>
    <t>小山田</t>
  </si>
  <si>
    <t>山田町1373-1</t>
  </si>
  <si>
    <t>治田</t>
  </si>
  <si>
    <t>059-228-2628</t>
  </si>
  <si>
    <t>514-0037</t>
  </si>
  <si>
    <t>059-227-5245</t>
  </si>
  <si>
    <t>059-229-1797</t>
  </si>
  <si>
    <t>514-0804</t>
  </si>
  <si>
    <t>関町新所1863</t>
  </si>
  <si>
    <t>笹尾東</t>
  </si>
  <si>
    <t>北勢町阿下喜2480</t>
  </si>
  <si>
    <t>員弁</t>
  </si>
  <si>
    <t>川島</t>
  </si>
  <si>
    <t>海蔵</t>
  </si>
  <si>
    <t>東阿倉川578-1</t>
  </si>
  <si>
    <t>富州原町31-14</t>
  </si>
  <si>
    <t>射和</t>
  </si>
  <si>
    <t>修成町9-1</t>
  </si>
  <si>
    <t>南立誠</t>
  </si>
  <si>
    <t>桑部479-1</t>
  </si>
  <si>
    <t>在良</t>
  </si>
  <si>
    <t>北勢きらら
学園</t>
  </si>
  <si>
    <t>四日市市下海老町高松161</t>
  </si>
  <si>
    <t>514-0325</t>
  </si>
  <si>
    <t>059-292-3612</t>
  </si>
  <si>
    <t>059-292-2269</t>
  </si>
  <si>
    <t>515-2504</t>
  </si>
  <si>
    <t>059-293-0125</t>
  </si>
  <si>
    <t>059-293-0416</t>
  </si>
  <si>
    <t>515-2603</t>
  </si>
  <si>
    <t>513-0804</t>
  </si>
  <si>
    <t>519-1107</t>
  </si>
  <si>
    <t>514-0837</t>
  </si>
  <si>
    <t>久居野村町560</t>
  </si>
  <si>
    <t>多気町兄国464</t>
  </si>
  <si>
    <t>上川町197-4</t>
  </si>
  <si>
    <t>阿児町安乗265</t>
  </si>
  <si>
    <t>磯部町恵利原1275</t>
  </si>
  <si>
    <t>516-0016</t>
  </si>
  <si>
    <t>0596-22-2198</t>
  </si>
  <si>
    <t>516-0071</t>
  </si>
  <si>
    <t>0596-28-3703</t>
  </si>
  <si>
    <t>0596-24-1576</t>
  </si>
  <si>
    <t>516-0064</t>
  </si>
  <si>
    <t>0596-25-8315</t>
  </si>
  <si>
    <t>0596-28-3702</t>
  </si>
  <si>
    <t>516-0005</t>
  </si>
  <si>
    <t>0596-36-4144</t>
  </si>
  <si>
    <t>0596-36-4684</t>
  </si>
  <si>
    <t>0596-37-2137</t>
  </si>
  <si>
    <t>0596-37-5772</t>
  </si>
  <si>
    <t>515-0509</t>
  </si>
  <si>
    <t>0596-37-2142</t>
  </si>
  <si>
    <t>0596-37-5763</t>
  </si>
  <si>
    <t>512-1211</t>
  </si>
  <si>
    <t>514-0819</t>
  </si>
  <si>
    <t>514-0082</t>
  </si>
  <si>
    <t>514-0304</t>
  </si>
  <si>
    <t>（２）小　学　校</t>
  </si>
  <si>
    <t>大紀町滝原1748-1</t>
  </si>
  <si>
    <t>大紀町打見388</t>
  </si>
  <si>
    <t>大紀町大内山875</t>
  </si>
  <si>
    <t>513-0038</t>
  </si>
  <si>
    <t>513-0031</t>
  </si>
  <si>
    <t>513-0042</t>
  </si>
  <si>
    <t>513-0046</t>
  </si>
  <si>
    <t>510-0224</t>
  </si>
  <si>
    <t>515-1301</t>
  </si>
  <si>
    <t>0598-32-2032</t>
  </si>
  <si>
    <t>0598-32-7008</t>
  </si>
  <si>
    <t>515-1411</t>
  </si>
  <si>
    <t>0598-32-2232</t>
  </si>
  <si>
    <t>0598-32-7011</t>
  </si>
  <si>
    <t>515-1615</t>
  </si>
  <si>
    <t>0598-45-0152</t>
  </si>
  <si>
    <t>0598-45-7272</t>
  </si>
  <si>
    <t>515-1502</t>
  </si>
  <si>
    <t>0598-46-0034</t>
  </si>
  <si>
    <t>0598-46-8020</t>
  </si>
  <si>
    <t>519-2159</t>
  </si>
  <si>
    <t>519-2179</t>
  </si>
  <si>
    <t>0598-37-2101</t>
  </si>
  <si>
    <t>0598-39-7916</t>
  </si>
  <si>
    <t>519-2186</t>
  </si>
  <si>
    <t>0598-38-2138</t>
  </si>
  <si>
    <t>0598-38-7337</t>
  </si>
  <si>
    <t>519-2164</t>
  </si>
  <si>
    <t>0598-37-2522</t>
  </si>
  <si>
    <t>0598-39-7454</t>
  </si>
  <si>
    <t>519-2203</t>
  </si>
  <si>
    <t>515-2343</t>
  </si>
  <si>
    <t>517-0501</t>
  </si>
  <si>
    <t>0599-43-0047</t>
  </si>
  <si>
    <t>513-0813</t>
  </si>
  <si>
    <t>513-0801</t>
  </si>
  <si>
    <t>510-0261</t>
  </si>
  <si>
    <t>510-0252</t>
  </si>
  <si>
    <t>519-0315</t>
  </si>
  <si>
    <t>510-0211</t>
  </si>
  <si>
    <t>519-0323</t>
  </si>
  <si>
    <t>519-0272</t>
  </si>
  <si>
    <t>513-0006</t>
  </si>
  <si>
    <t>519-0116</t>
  </si>
  <si>
    <t>519-0106</t>
  </si>
  <si>
    <t>紀北町海山区相賀499-3</t>
  </si>
  <si>
    <t>岡本一丁目18-21</t>
  </si>
  <si>
    <t>一志町1-4</t>
  </si>
  <si>
    <t>加太</t>
  </si>
  <si>
    <t>西</t>
  </si>
  <si>
    <t>曲町4-8</t>
  </si>
  <si>
    <t>大王町波切877-3</t>
  </si>
  <si>
    <t>橋北</t>
  </si>
  <si>
    <t>0596-62-0194</t>
  </si>
  <si>
    <t>0596-62-0930</t>
  </si>
  <si>
    <t>517-0021</t>
  </si>
  <si>
    <t>0599-26-5001</t>
  </si>
  <si>
    <t>0599-26-5012</t>
  </si>
  <si>
    <t>0599-37-2033</t>
  </si>
  <si>
    <t>0599-37-2082</t>
  </si>
  <si>
    <t>0599-38-2012</t>
  </si>
  <si>
    <t>0599-25-2907</t>
  </si>
  <si>
    <t>517-0032</t>
  </si>
  <si>
    <t>0599-33-6024</t>
  </si>
  <si>
    <t>0599-33-6055</t>
  </si>
  <si>
    <t>517-0402</t>
  </si>
  <si>
    <t>城山特別支援</t>
  </si>
  <si>
    <t>特別支援学校</t>
  </si>
  <si>
    <t>大紀</t>
  </si>
  <si>
    <t>（３）中　学　校</t>
  </si>
  <si>
    <t>成徳</t>
  </si>
  <si>
    <t>内部</t>
  </si>
  <si>
    <t>前田町18-17</t>
  </si>
  <si>
    <t>西陵</t>
  </si>
  <si>
    <t>西山町7229</t>
  </si>
  <si>
    <t>三滝</t>
  </si>
  <si>
    <t>高角町2068-2</t>
  </si>
  <si>
    <r>
      <t>（５）特別支援学校</t>
    </r>
    <r>
      <rPr>
        <sz val="11"/>
        <rFont val="ＭＳ ゴシック"/>
        <family val="3"/>
      </rPr>
      <t>（本校13　分校3）</t>
    </r>
  </si>
  <si>
    <t>Fax</t>
  </si>
  <si>
    <t>鼓ヶ浦</t>
  </si>
  <si>
    <t>千里ヶ丘</t>
  </si>
  <si>
    <t>員弁町大泉1201</t>
  </si>
  <si>
    <t>笠間</t>
  </si>
  <si>
    <t>大安町門前561</t>
  </si>
  <si>
    <t>名張市美旗町南西原229-2</t>
  </si>
  <si>
    <t>相差町1910</t>
  </si>
  <si>
    <t>菅島</t>
  </si>
  <si>
    <t>菅島町1-2</t>
  </si>
  <si>
    <t>高野尾</t>
  </si>
  <si>
    <t>0598-76-0010</t>
  </si>
  <si>
    <t>0598-76-1361</t>
  </si>
  <si>
    <t>多度町力尾2304-2</t>
  </si>
  <si>
    <t>阿山</t>
  </si>
  <si>
    <t>0735-33-0040</t>
  </si>
  <si>
    <t>納所町245</t>
  </si>
  <si>
    <t>櫛形</t>
  </si>
  <si>
    <t>分部1211-1</t>
  </si>
  <si>
    <t>雲出</t>
  </si>
  <si>
    <t>雲出本郷町1164</t>
  </si>
  <si>
    <t>一身田大古曽355</t>
  </si>
  <si>
    <t>矢口</t>
  </si>
  <si>
    <t>0597-85-2374</t>
  </si>
  <si>
    <t>0597-89-0853</t>
  </si>
  <si>
    <t>0597-89-2001</t>
  </si>
  <si>
    <t>0598-59-0817</t>
  </si>
  <si>
    <t>0598-51-7235</t>
  </si>
  <si>
    <t>0598-51-6671</t>
  </si>
  <si>
    <t>0598-28-2230</t>
  </si>
  <si>
    <t>0598-28-7785</t>
  </si>
  <si>
    <t>0598-28-2426</t>
  </si>
  <si>
    <t>0598-28-7786</t>
  </si>
  <si>
    <t>0598-23-2225</t>
  </si>
  <si>
    <t>0598-23-1607</t>
  </si>
  <si>
    <t>0598-58-2464</t>
  </si>
  <si>
    <t>0598-58-3762</t>
  </si>
  <si>
    <t>0597-22-0209</t>
  </si>
  <si>
    <t>0597-22-0224</t>
  </si>
  <si>
    <t>519-3921</t>
  </si>
  <si>
    <t>0597-27-2041</t>
  </si>
  <si>
    <t>0597-47-0269</t>
  </si>
  <si>
    <t>515-0343</t>
  </si>
  <si>
    <t>0596-55-2219</t>
  </si>
  <si>
    <t>0596-55-6020</t>
  </si>
  <si>
    <t>515-0302</t>
  </si>
  <si>
    <t>0596-55-2160</t>
  </si>
  <si>
    <t>度会郡度会町大野木1825</t>
  </si>
  <si>
    <t>熊野市有馬町530</t>
  </si>
  <si>
    <t>○おわせ分校</t>
  </si>
  <si>
    <t>玉城わかば
学園</t>
  </si>
  <si>
    <t>多気町森荘534-1</t>
  </si>
  <si>
    <t>515-0005</t>
  </si>
  <si>
    <t>大里窪田町1821</t>
  </si>
  <si>
    <t>多度青葉</t>
  </si>
  <si>
    <t>桑　名　市（本校27　分校1）</t>
  </si>
  <si>
    <t>○悠分校</t>
  </si>
  <si>
    <t>0598-45-0035</t>
  </si>
  <si>
    <t>0598-45-0095</t>
  </si>
  <si>
    <t>0598-38-2047</t>
  </si>
  <si>
    <t>0598-38-7980</t>
  </si>
  <si>
    <t>大山田</t>
  </si>
  <si>
    <t>平田25</t>
  </si>
  <si>
    <t>0596-28-2721</t>
  </si>
  <si>
    <t>516-0075</t>
  </si>
  <si>
    <t>0596-25-8386</t>
  </si>
  <si>
    <t>0596-28-2185</t>
  </si>
  <si>
    <t>0596-36-4666</t>
  </si>
  <si>
    <t>0596-36-7181</t>
  </si>
  <si>
    <t>516-0001</t>
  </si>
  <si>
    <t>0596-36-4564</t>
  </si>
  <si>
    <t>0596-36-7182</t>
  </si>
  <si>
    <t>516-1102</t>
  </si>
  <si>
    <t>0596-39-0790</t>
  </si>
  <si>
    <t>0596-39-0414</t>
  </si>
  <si>
    <t>516-0045</t>
  </si>
  <si>
    <t>0596-28-2540</t>
  </si>
  <si>
    <t>0596-28-2520</t>
  </si>
  <si>
    <t>516-0018</t>
  </si>
  <si>
    <t>0596-22-3701</t>
  </si>
  <si>
    <t>0596-23-9294</t>
  </si>
  <si>
    <t>516-0014</t>
  </si>
  <si>
    <t>0596-22-3397</t>
  </si>
  <si>
    <t>0596-23-9249</t>
  </si>
  <si>
    <t>0596-37-2156</t>
  </si>
  <si>
    <t>0596-37-5773</t>
  </si>
  <si>
    <t>0596-37-2202</t>
  </si>
  <si>
    <t>0596-37-5774</t>
  </si>
  <si>
    <t>磯部町的矢840</t>
  </si>
  <si>
    <t>0594-22-0597</t>
  </si>
  <si>
    <t>0594-24-7488</t>
  </si>
  <si>
    <t>0594-22-1078</t>
  </si>
  <si>
    <t>0594-24-7489</t>
  </si>
  <si>
    <t>0594-31-3498</t>
  </si>
  <si>
    <t>0594-32-1500</t>
  </si>
  <si>
    <t>511-0808</t>
  </si>
  <si>
    <t>0594-29-1100</t>
  </si>
  <si>
    <t>0594-29-2100</t>
  </si>
  <si>
    <t>木本町349-10</t>
  </si>
  <si>
    <t>飛鳥</t>
  </si>
  <si>
    <t>飛鳥町小阪499</t>
  </si>
  <si>
    <t>第五</t>
  </si>
  <si>
    <t>久保町276</t>
  </si>
  <si>
    <t>0599-37-2067</t>
  </si>
  <si>
    <t>517-0001</t>
  </si>
  <si>
    <t>0599-38-2013</t>
  </si>
  <si>
    <t>0599-38-2017</t>
  </si>
  <si>
    <t>517-0004</t>
  </si>
  <si>
    <t>学法津田学園</t>
  </si>
  <si>
    <t>鈴　鹿　市（本校30）</t>
  </si>
  <si>
    <t>国府</t>
  </si>
  <si>
    <t>野登</t>
  </si>
  <si>
    <t>515-1614</t>
  </si>
  <si>
    <t>一志町高野2609</t>
  </si>
  <si>
    <t>白山町川口471-6</t>
  </si>
  <si>
    <t>多気町片野2254</t>
  </si>
  <si>
    <t>大台町茂原643-8</t>
  </si>
  <si>
    <t>中川</t>
  </si>
  <si>
    <t>豊田</t>
  </si>
  <si>
    <t>南</t>
  </si>
  <si>
    <t>北</t>
  </si>
  <si>
    <t>河芸町上野2010</t>
  </si>
  <si>
    <t>芸濃</t>
  </si>
  <si>
    <t>上野丸之内78</t>
  </si>
  <si>
    <t>518-0192</t>
  </si>
  <si>
    <t>鎌田</t>
  </si>
  <si>
    <t>鎌田町656</t>
  </si>
  <si>
    <t>高茶屋四丁目44-1</t>
  </si>
  <si>
    <t>516-2102</t>
  </si>
  <si>
    <t>和具</t>
  </si>
  <si>
    <t>越賀</t>
  </si>
  <si>
    <t>殿町1508-1</t>
  </si>
  <si>
    <t>矢　　淵</t>
  </si>
  <si>
    <t>西高倉3146</t>
  </si>
  <si>
    <t>関町木崎1416</t>
  </si>
  <si>
    <t>敬和</t>
  </si>
  <si>
    <t>沖265</t>
  </si>
  <si>
    <t>桃園</t>
  </si>
  <si>
    <t>明</t>
  </si>
  <si>
    <t>阿坂</t>
  </si>
  <si>
    <t>一色町219</t>
  </si>
  <si>
    <t>一身田中野880-1</t>
  </si>
  <si>
    <t>514-1252</t>
  </si>
  <si>
    <t>059-252-1221</t>
  </si>
  <si>
    <t>059-252-1225</t>
  </si>
  <si>
    <t>518-0616</t>
  </si>
  <si>
    <t>0595-67-1050</t>
  </si>
  <si>
    <t>0595-65-9995</t>
  </si>
  <si>
    <t>519-0427</t>
  </si>
  <si>
    <t>0596-58-2716</t>
  </si>
  <si>
    <t>0596-58-2918</t>
  </si>
  <si>
    <t>510-0943</t>
  </si>
  <si>
    <t>059-322-2558</t>
  </si>
  <si>
    <t>059-322-2559</t>
  </si>
  <si>
    <t>512-1203</t>
  </si>
  <si>
    <t>059-327-0541</t>
  </si>
  <si>
    <t>059-327-0543</t>
  </si>
  <si>
    <t>0596-62-0001</t>
  </si>
  <si>
    <t>0596-62-0002</t>
  </si>
  <si>
    <t>0597-89-2623</t>
  </si>
  <si>
    <t>朝明</t>
  </si>
  <si>
    <t>柘植町2343</t>
  </si>
  <si>
    <t>川東1786-3</t>
  </si>
  <si>
    <t>馬場1045</t>
  </si>
  <si>
    <t>玉滝9536-2</t>
  </si>
  <si>
    <t>中友田1000</t>
  </si>
  <si>
    <t>計</t>
  </si>
  <si>
    <t>多気町相可1540</t>
  </si>
  <si>
    <t>合計</t>
  </si>
  <si>
    <t>玉城町長更376</t>
  </si>
  <si>
    <t>尾鷲</t>
  </si>
  <si>
    <t>志摩町越賀1572</t>
  </si>
  <si>
    <t>東庄内町2458-1</t>
  </si>
  <si>
    <t>井田川</t>
  </si>
  <si>
    <t>和泉町814</t>
  </si>
  <si>
    <t>美杉町八知5800</t>
  </si>
  <si>
    <t>059-394-2590</t>
  </si>
  <si>
    <t>059-394-5875</t>
  </si>
  <si>
    <t>十宮町719-2</t>
  </si>
  <si>
    <t>中河原356-2</t>
  </si>
  <si>
    <t>鳥羽</t>
  </si>
  <si>
    <t>明合</t>
  </si>
  <si>
    <t>安濃町粟加978</t>
  </si>
  <si>
    <t>0596-28-2765</t>
  </si>
  <si>
    <t>高花平二丁目1</t>
  </si>
  <si>
    <t>浜田</t>
  </si>
  <si>
    <t>北浜田町13-6</t>
  </si>
  <si>
    <t>059-386-0462</t>
  </si>
  <si>
    <t>059-386-0810</t>
  </si>
  <si>
    <t>西朝明</t>
  </si>
  <si>
    <t>北山町1169</t>
  </si>
  <si>
    <t>桜</t>
  </si>
  <si>
    <t>桜町1604</t>
  </si>
  <si>
    <t>木曽岬町中和泉361</t>
  </si>
  <si>
    <t>い　な　べ　市（本校4）</t>
  </si>
  <si>
    <t>小俣町相合750</t>
  </si>
  <si>
    <t>八町三丁目3-1</t>
  </si>
  <si>
    <t>一ノ宮町557</t>
  </si>
  <si>
    <t>長太</t>
  </si>
  <si>
    <t>玉滝</t>
  </si>
  <si>
    <t>菰野町田光66</t>
  </si>
  <si>
    <t>鵜川原</t>
  </si>
  <si>
    <t>菰野町大強原913</t>
  </si>
  <si>
    <t>南伊勢町村山1036</t>
  </si>
  <si>
    <t>南伊勢町贄浦188-2</t>
  </si>
  <si>
    <t>大紀町錦426-1</t>
  </si>
  <si>
    <t>059-252-0320</t>
  </si>
  <si>
    <t>楠町北五味塚2092</t>
  </si>
  <si>
    <t>星見ヶ丘八丁目501</t>
  </si>
  <si>
    <t>0599-84-0123</t>
  </si>
  <si>
    <t>517-0704</t>
  </si>
  <si>
    <t>0599-85-0064</t>
  </si>
  <si>
    <t>0599-84-0747</t>
  </si>
  <si>
    <t>0599-43-0009</t>
  </si>
  <si>
    <t>0599-43-3318</t>
  </si>
  <si>
    <t>0599-43-1006</t>
  </si>
  <si>
    <t>0599-43-1029</t>
  </si>
  <si>
    <t>517-0503</t>
  </si>
  <si>
    <t>0599-45-2514</t>
  </si>
  <si>
    <t>東古河町7-1</t>
  </si>
  <si>
    <t>聖母の家学園</t>
  </si>
  <si>
    <t>高田</t>
  </si>
  <si>
    <t>富田一丁目24-49</t>
  </si>
  <si>
    <t>日永</t>
  </si>
  <si>
    <t>成基</t>
  </si>
  <si>
    <t>磯部町山原785</t>
  </si>
  <si>
    <t>桜台一丁目32</t>
  </si>
  <si>
    <t>八郷西</t>
  </si>
  <si>
    <t>萱生町1086</t>
  </si>
  <si>
    <t>百合が丘東九番町1</t>
  </si>
  <si>
    <t>長島北部</t>
  </si>
  <si>
    <t>長島町西川423</t>
  </si>
  <si>
    <t>朝明町475-1</t>
  </si>
  <si>
    <t>水沢</t>
  </si>
  <si>
    <t>志子</t>
  </si>
  <si>
    <t>学校名</t>
  </si>
  <si>
    <t>桜橋二丁目38-1</t>
  </si>
  <si>
    <t>東橋内</t>
  </si>
  <si>
    <t>0599-34-2011</t>
  </si>
  <si>
    <t>0599-34-2013</t>
  </si>
  <si>
    <t>517-0041</t>
  </si>
  <si>
    <t>0599-25-2919</t>
  </si>
  <si>
    <t>0599-25-2952</t>
  </si>
  <si>
    <t>517-0021</t>
  </si>
  <si>
    <t>0599-25-2600</t>
  </si>
  <si>
    <t>0599-25-2612</t>
  </si>
  <si>
    <t>517-0025</t>
  </si>
  <si>
    <t>0599-32-5070</t>
  </si>
  <si>
    <t>0599-32-5074</t>
  </si>
  <si>
    <t>紀宝町鵜殿1232-1</t>
  </si>
  <si>
    <t>つつじが丘北三番町5</t>
  </si>
  <si>
    <t>すずらん台</t>
  </si>
  <si>
    <t>515-3531</t>
  </si>
  <si>
    <t>059-274-0802</t>
  </si>
  <si>
    <t>059-274-1178</t>
  </si>
  <si>
    <t>515-0073</t>
  </si>
  <si>
    <t>0598-21-0254</t>
  </si>
  <si>
    <t>0598-21-8020</t>
  </si>
  <si>
    <t>515-0033</t>
  </si>
  <si>
    <t>0598-21-1552</t>
  </si>
  <si>
    <t>0598-21-8040</t>
  </si>
  <si>
    <t>515-0816</t>
  </si>
  <si>
    <t>0598-21-0311</t>
  </si>
  <si>
    <t>0598-21-8053</t>
  </si>
  <si>
    <t>東方302-5</t>
  </si>
  <si>
    <t>大成</t>
  </si>
  <si>
    <t>桃取</t>
  </si>
  <si>
    <t>白子</t>
  </si>
  <si>
    <t>玉城町蚊野2018</t>
  </si>
  <si>
    <t>玉城町小社曽根776</t>
  </si>
  <si>
    <t>小学校</t>
  </si>
  <si>
    <t>中学校</t>
  </si>
  <si>
    <t>相野谷</t>
  </si>
  <si>
    <t>紀宝町大里1546</t>
  </si>
  <si>
    <t>石榑</t>
  </si>
  <si>
    <t>橋北</t>
  </si>
  <si>
    <t>高浜町1-4</t>
  </si>
  <si>
    <t>港</t>
  </si>
  <si>
    <t>山室山</t>
  </si>
  <si>
    <t>光町1</t>
  </si>
  <si>
    <t>松尾</t>
  </si>
  <si>
    <t>丹生寺町566</t>
  </si>
  <si>
    <t>藤が丘六丁目109-1</t>
  </si>
  <si>
    <t>郡山町710-6</t>
  </si>
  <si>
    <t>亀山西</t>
  </si>
  <si>
    <t>本丸町585</t>
  </si>
  <si>
    <t>答志</t>
  </si>
  <si>
    <t>答志町2220-5</t>
  </si>
  <si>
    <t>美杉</t>
  </si>
  <si>
    <t>殿町</t>
  </si>
  <si>
    <t>矢津町1775</t>
  </si>
  <si>
    <t>暁</t>
  </si>
  <si>
    <t>大紀町崎291-3</t>
  </si>
  <si>
    <t>大河内</t>
  </si>
  <si>
    <t>0594-22-0914</t>
  </si>
  <si>
    <t>511-0841</t>
  </si>
  <si>
    <t>0594-22-2579</t>
  </si>
  <si>
    <t>511-0939</t>
  </si>
  <si>
    <t>0594-31-2727</t>
  </si>
  <si>
    <t>0594-32-1506</t>
  </si>
  <si>
    <t>511-0901</t>
  </si>
  <si>
    <t>0594-31-6838</t>
  </si>
  <si>
    <t>0594-32-1507</t>
  </si>
  <si>
    <t>511-0903</t>
  </si>
  <si>
    <t>0594-31-8844</t>
  </si>
  <si>
    <t>0594-32-1508</t>
  </si>
  <si>
    <t>511-0101</t>
  </si>
  <si>
    <t>0594-48-2104</t>
  </si>
  <si>
    <t>0594-48-6155</t>
  </si>
  <si>
    <t>0594-42-0054</t>
  </si>
  <si>
    <t>0594-42-5681</t>
  </si>
  <si>
    <t>0594-45-8789</t>
  </si>
  <si>
    <t>498-0812</t>
  </si>
  <si>
    <t>0567-68-8039</t>
  </si>
  <si>
    <t>0567-68-5468</t>
  </si>
  <si>
    <t>511-0428</t>
  </si>
  <si>
    <t>陵成</t>
  </si>
  <si>
    <t>筒尾八丁目12</t>
  </si>
  <si>
    <t>電　　話</t>
  </si>
  <si>
    <t>0595-65-0339</t>
  </si>
  <si>
    <t>0595-65-8414</t>
  </si>
  <si>
    <t>518-0627</t>
  </si>
  <si>
    <t>0595-65-4800</t>
  </si>
  <si>
    <t>0595-65-4866</t>
  </si>
  <si>
    <t>518-0433</t>
  </si>
  <si>
    <t>0595-68-3485</t>
  </si>
  <si>
    <t>0595-68-3729</t>
  </si>
  <si>
    <t>518-0403</t>
  </si>
  <si>
    <t>0595-68-0555</t>
  </si>
  <si>
    <t>0595-68-5354</t>
  </si>
  <si>
    <t>518-0746</t>
  </si>
  <si>
    <t>0595-63-2160</t>
  </si>
  <si>
    <t>0595-63-8764</t>
  </si>
  <si>
    <t>518-0479</t>
  </si>
  <si>
    <t>0595-64-6211</t>
  </si>
  <si>
    <t>0595-64-6212</t>
  </si>
  <si>
    <t>0597-22-0172</t>
  </si>
  <si>
    <t>519-3663</t>
  </si>
  <si>
    <t>0597-22-0303</t>
  </si>
  <si>
    <t>519-3671</t>
  </si>
  <si>
    <t>磯部</t>
  </si>
  <si>
    <t>磯部町恵利原1300</t>
  </si>
  <si>
    <t>059-365-1969</t>
  </si>
  <si>
    <t>059-361-0139</t>
  </si>
  <si>
    <t>059-339-0034</t>
  </si>
  <si>
    <t>059-339-8001</t>
  </si>
  <si>
    <t>059-321-5611</t>
  </si>
  <si>
    <t>059-320-2085</t>
  </si>
  <si>
    <t>510-0944</t>
  </si>
  <si>
    <t>059-322-0712</t>
  </si>
  <si>
    <t>059-320-2087</t>
  </si>
  <si>
    <t>059-332-8977</t>
  </si>
  <si>
    <t>059-330-0031</t>
  </si>
  <si>
    <t>059-330-0048</t>
  </si>
  <si>
    <t>059-330-0049</t>
  </si>
  <si>
    <t>512-8051</t>
  </si>
  <si>
    <t>059-337-2518</t>
  </si>
  <si>
    <t>059-336-2003</t>
  </si>
  <si>
    <t>059-325-2092</t>
  </si>
  <si>
    <t>059-325-2093</t>
  </si>
  <si>
    <t>510-0961</t>
  </si>
  <si>
    <t>059-320-2088</t>
  </si>
  <si>
    <t>059-320-2089</t>
  </si>
  <si>
    <t>059-398-3132</t>
  </si>
  <si>
    <t>059-397-5581</t>
  </si>
  <si>
    <t>059-393-2122</t>
  </si>
  <si>
    <t>510-0882</t>
  </si>
  <si>
    <t>輪内</t>
  </si>
  <si>
    <t>賀田町572</t>
  </si>
  <si>
    <t>紀北</t>
  </si>
  <si>
    <t>赤羽</t>
  </si>
  <si>
    <t>城西町9-14</t>
  </si>
  <si>
    <t>中村町4-58</t>
  </si>
  <si>
    <t>宮之上</t>
  </si>
  <si>
    <t>宮ノ上町6-48</t>
  </si>
  <si>
    <t>矢浜</t>
  </si>
  <si>
    <t>矢浜二丁目3-52</t>
  </si>
  <si>
    <t>0597-85-2249</t>
  </si>
  <si>
    <t>519-4325</t>
  </si>
  <si>
    <t>0597-89-2235</t>
  </si>
  <si>
    <t>0597-89-2259</t>
  </si>
  <si>
    <t>519-4327</t>
  </si>
  <si>
    <t>0597-89-5274</t>
  </si>
  <si>
    <t>南島東</t>
  </si>
  <si>
    <t>518-0226</t>
  </si>
  <si>
    <t>0595-52-1000</t>
  </si>
  <si>
    <t>漕代</t>
  </si>
  <si>
    <t>目田町207</t>
  </si>
  <si>
    <t>511-0806</t>
  </si>
  <si>
    <t>0594-22-0789</t>
  </si>
  <si>
    <t>0594-24-7491</t>
  </si>
  <si>
    <t>511-0823</t>
  </si>
  <si>
    <t>0594-22-0455</t>
  </si>
  <si>
    <t>511-0069</t>
  </si>
  <si>
    <t>向井</t>
  </si>
  <si>
    <t>七和</t>
  </si>
  <si>
    <t>芳ヶ崎1232-2</t>
  </si>
  <si>
    <t>深谷</t>
  </si>
  <si>
    <t>菰野</t>
  </si>
  <si>
    <t>川越</t>
  </si>
  <si>
    <t>元新町2-36</t>
  </si>
  <si>
    <t>514-0018</t>
  </si>
  <si>
    <t>059-228-2624</t>
  </si>
  <si>
    <t>小俣町明野1939</t>
  </si>
  <si>
    <t>昼生</t>
  </si>
  <si>
    <t>中庄町1405</t>
  </si>
  <si>
    <t>512-0923</t>
  </si>
  <si>
    <t>059-325-2088</t>
  </si>
  <si>
    <t>059-325-2089</t>
  </si>
  <si>
    <t>512-1203</t>
  </si>
  <si>
    <t>059-326-0005</t>
  </si>
  <si>
    <t>明和町坂本1264-41</t>
  </si>
  <si>
    <t>0594-76-9711</t>
  </si>
  <si>
    <t>511-0233</t>
  </si>
  <si>
    <t>0594-76-5152</t>
  </si>
  <si>
    <t>0594-76-9170</t>
  </si>
  <si>
    <t>510-0071</t>
  </si>
  <si>
    <t>059-359-0114</t>
  </si>
  <si>
    <t>059-359-0115</t>
  </si>
  <si>
    <t>059-331-3128</t>
  </si>
  <si>
    <t>059-330-0041</t>
  </si>
  <si>
    <t>510-0063</t>
  </si>
  <si>
    <t>059-359-0116</t>
  </si>
  <si>
    <t>059-359-0117</t>
  </si>
  <si>
    <t>510-0863</t>
  </si>
  <si>
    <t>059-349-0050</t>
  </si>
  <si>
    <t>東藤原</t>
  </si>
  <si>
    <t>西藤原</t>
  </si>
  <si>
    <t>中部西</t>
  </si>
  <si>
    <t>鏡浦</t>
  </si>
  <si>
    <t>長岡</t>
  </si>
  <si>
    <t>阿児町国府2426</t>
  </si>
  <si>
    <t>垂水2538-1</t>
  </si>
  <si>
    <t>大紀町滝原1889-7</t>
  </si>
  <si>
    <t>３　私　立　学　校</t>
  </si>
  <si>
    <t>井戸町238</t>
  </si>
  <si>
    <t>有馬町530</t>
  </si>
  <si>
    <t>百合が丘</t>
  </si>
  <si>
    <t>魚見町884</t>
  </si>
  <si>
    <t>桑　名　郡（本校1）</t>
  </si>
  <si>
    <t>学校名</t>
  </si>
  <si>
    <t>多度</t>
  </si>
  <si>
    <t>多度町柚井24</t>
  </si>
  <si>
    <t>長島</t>
  </si>
  <si>
    <t>長島町西外面2175</t>
  </si>
  <si>
    <t>木曽岬</t>
  </si>
  <si>
    <t>藤原町上相場828</t>
  </si>
  <si>
    <t>夏見351</t>
  </si>
  <si>
    <t>伊曽島</t>
  </si>
  <si>
    <t>長島町福吉567</t>
  </si>
  <si>
    <t>南島西</t>
  </si>
  <si>
    <t>斎宮</t>
  </si>
  <si>
    <t>明和町斎宮3385-2</t>
  </si>
  <si>
    <t>伊賀市下神戸2756</t>
  </si>
  <si>
    <t>下比奈知1422</t>
  </si>
  <si>
    <t>大池</t>
  </si>
  <si>
    <t>下海老町2662-1</t>
  </si>
  <si>
    <t>本町一丁目9-9</t>
  </si>
  <si>
    <t>セントヨゼフ
女子学園</t>
  </si>
  <si>
    <t>文岡</t>
  </si>
  <si>
    <t>豊浜東</t>
  </si>
  <si>
    <t>東豊浜町299</t>
  </si>
  <si>
    <t>厚生</t>
  </si>
  <si>
    <t>一之木五丁目5-3</t>
  </si>
  <si>
    <t>誠之</t>
  </si>
  <si>
    <t>成美</t>
  </si>
  <si>
    <t>512-0912</t>
  </si>
  <si>
    <t>510-0944</t>
  </si>
  <si>
    <t>510-0103</t>
  </si>
  <si>
    <t>511-0255</t>
  </si>
  <si>
    <t>511-0244</t>
  </si>
  <si>
    <t>511-0242</t>
  </si>
  <si>
    <t>511-0231</t>
  </si>
  <si>
    <t>修正</t>
  </si>
  <si>
    <t>新家町1350</t>
  </si>
  <si>
    <t>戸木</t>
  </si>
  <si>
    <t>戸木町880</t>
  </si>
  <si>
    <t>栗葉</t>
  </si>
  <si>
    <t>森町270</t>
  </si>
  <si>
    <t>二俣一丁目2-17</t>
  </si>
  <si>
    <t>明倫</t>
  </si>
  <si>
    <t>波木町697</t>
  </si>
  <si>
    <t>楠</t>
  </si>
  <si>
    <t>大山田東</t>
  </si>
  <si>
    <t>船越</t>
  </si>
  <si>
    <t>片田</t>
  </si>
  <si>
    <t>高宮</t>
  </si>
  <si>
    <t>神田久志本町1645</t>
  </si>
  <si>
    <t>豊地</t>
  </si>
  <si>
    <t>中原</t>
  </si>
  <si>
    <t>514-0001</t>
  </si>
  <si>
    <t>514-0003</t>
  </si>
  <si>
    <t>514-0018</t>
  </si>
  <si>
    <t>514-0815</t>
  </si>
  <si>
    <t>514-0051</t>
  </si>
  <si>
    <t>517-0703</t>
  </si>
  <si>
    <t>517-0501</t>
  </si>
  <si>
    <t>517-0502</t>
  </si>
  <si>
    <t>517-0506</t>
  </si>
  <si>
    <t>518-0718</t>
  </si>
  <si>
    <t>514-1116</t>
  </si>
  <si>
    <t>514-1138</t>
  </si>
  <si>
    <t>514-1254</t>
  </si>
  <si>
    <t>五祝町1845-2</t>
  </si>
  <si>
    <t>鈴西</t>
  </si>
  <si>
    <t>深溝町3172-1</t>
  </si>
  <si>
    <t>明星</t>
  </si>
  <si>
    <t>明和町明星1553</t>
  </si>
  <si>
    <t>野田二丁目8</t>
  </si>
  <si>
    <t>大山田南</t>
  </si>
  <si>
    <t>大安</t>
  </si>
  <si>
    <t>丸之内55</t>
  </si>
  <si>
    <t>向井134-12</t>
  </si>
  <si>
    <t>三木</t>
  </si>
  <si>
    <t>荒木町16</t>
  </si>
  <si>
    <t>東黒部</t>
  </si>
  <si>
    <t>510-1233</t>
  </si>
  <si>
    <t>510-1324</t>
  </si>
  <si>
    <t>510-8123</t>
  </si>
  <si>
    <t>513-0836</t>
  </si>
  <si>
    <t>513-0832</t>
  </si>
  <si>
    <t>513-0011</t>
  </si>
  <si>
    <t>513-0012</t>
  </si>
  <si>
    <t>510-0243</t>
  </si>
  <si>
    <t>510-0205</t>
  </si>
  <si>
    <t>515-0103</t>
  </si>
  <si>
    <t>515-0118</t>
  </si>
  <si>
    <t>515-0127</t>
  </si>
  <si>
    <t>515-0024</t>
  </si>
  <si>
    <t>515-0205</t>
  </si>
  <si>
    <t>明和町大淀2873-1</t>
  </si>
  <si>
    <t>相賀</t>
  </si>
  <si>
    <t>0598-49-2054</t>
  </si>
  <si>
    <t>0598-49-4058</t>
  </si>
  <si>
    <t>515-0331</t>
  </si>
  <si>
    <t>0598-72-2077</t>
  </si>
  <si>
    <t>嬉野田村町44</t>
  </si>
  <si>
    <t>曽原町774</t>
  </si>
  <si>
    <t>布施田</t>
  </si>
  <si>
    <t>志摩町布施田1016-5</t>
  </si>
  <si>
    <t>嬉野堀之内町229</t>
  </si>
  <si>
    <t>嬉野中川町1057</t>
  </si>
  <si>
    <t>中島</t>
  </si>
  <si>
    <t>五郷</t>
  </si>
  <si>
    <t>059-228-0305</t>
  </si>
  <si>
    <t>059-229-2793</t>
  </si>
  <si>
    <t>桑名市大字東方字尾弓田1073</t>
  </si>
  <si>
    <t>0594-87-6061</t>
  </si>
  <si>
    <t>0594-25-1165</t>
  </si>
  <si>
    <t>0594-42-0038</t>
  </si>
  <si>
    <t>0594-42-5683</t>
  </si>
  <si>
    <t>511-1137</t>
  </si>
  <si>
    <t>0594-45-0006</t>
  </si>
  <si>
    <t>0594-45-0579</t>
  </si>
  <si>
    <t>511-1133</t>
  </si>
  <si>
    <t>0594-45-8766</t>
  </si>
  <si>
    <t>0594-45-0211</t>
  </si>
  <si>
    <t>大山田北</t>
  </si>
  <si>
    <t>鞆田</t>
  </si>
  <si>
    <t>矢浜二丁目16-7</t>
  </si>
  <si>
    <t>中瀬</t>
  </si>
  <si>
    <t>西明寺105</t>
  </si>
  <si>
    <t>友生</t>
  </si>
  <si>
    <t>明和町有爾中816-1</t>
  </si>
  <si>
    <t>桜島</t>
  </si>
  <si>
    <t>516-0064</t>
  </si>
  <si>
    <t>0596-23-5907</t>
  </si>
  <si>
    <t>515-0216</t>
  </si>
  <si>
    <t>515-0832</t>
  </si>
  <si>
    <t>515-0063</t>
  </si>
  <si>
    <t>515-0007</t>
  </si>
  <si>
    <t>515-0818</t>
  </si>
  <si>
    <t>515-2333</t>
  </si>
  <si>
    <t>515-2321</t>
  </si>
  <si>
    <t>515-2316</t>
  </si>
  <si>
    <t>0594-48-2017</t>
  </si>
  <si>
    <t>0594-48-6004</t>
  </si>
  <si>
    <t>511-0102</t>
  </si>
  <si>
    <t>0594-48-2125</t>
  </si>
  <si>
    <t>0594-48-6005</t>
  </si>
  <si>
    <t>0594-42-0104</t>
  </si>
  <si>
    <t>0594-42-5682</t>
  </si>
  <si>
    <t>519-3205</t>
  </si>
  <si>
    <t>519-3413</t>
  </si>
  <si>
    <t>北町2-23</t>
  </si>
  <si>
    <t>0595-52-0057</t>
  </si>
  <si>
    <t>0595-63-0068</t>
  </si>
  <si>
    <t>0595-63-9788</t>
  </si>
  <si>
    <t>511-0224</t>
  </si>
  <si>
    <t>0594-74-2073</t>
  </si>
  <si>
    <t>0594-74-5788</t>
  </si>
  <si>
    <t>511-0281</t>
  </si>
  <si>
    <t>0594-77-0540</t>
  </si>
  <si>
    <t>0594-77-1743</t>
  </si>
  <si>
    <t>五郷町桃崎1698-1</t>
  </si>
  <si>
    <t>516-1423</t>
  </si>
  <si>
    <t>0596-76-0016</t>
  </si>
  <si>
    <t>0596-76-1748</t>
  </si>
  <si>
    <t>516-1307</t>
  </si>
  <si>
    <t>0596-72-0063</t>
  </si>
  <si>
    <t>0596-72-0247</t>
  </si>
  <si>
    <t>516-2103</t>
  </si>
  <si>
    <t>0596-62-0004</t>
  </si>
  <si>
    <t>0596-62-1938</t>
  </si>
  <si>
    <t>517-0014</t>
  </si>
  <si>
    <t>0599-25-2120</t>
  </si>
  <si>
    <t>0599-25-2716</t>
  </si>
  <si>
    <t>517-0003</t>
  </si>
  <si>
    <t>0599-37-3009</t>
  </si>
  <si>
    <t>0599-37-3033</t>
  </si>
  <si>
    <t>517-0002</t>
  </si>
  <si>
    <t>0599-37-2032</t>
  </si>
  <si>
    <t>0594-31-3761</t>
  </si>
  <si>
    <t>0594-32-1501</t>
  </si>
  <si>
    <t>0594-22-1542</t>
  </si>
  <si>
    <t>0594-24-7490</t>
  </si>
  <si>
    <t>0594-22-3534</t>
  </si>
  <si>
    <t>0594-24-7487</t>
  </si>
  <si>
    <t>0598-49-2029</t>
  </si>
  <si>
    <t>0598-49-4003</t>
  </si>
  <si>
    <t>四日市市追分一丁目9-34</t>
  </si>
  <si>
    <t>松阪市久保町1232</t>
  </si>
  <si>
    <t>西日野町268-2</t>
  </si>
  <si>
    <t>南堀江一丁目1-1</t>
  </si>
  <si>
    <t>若松</t>
  </si>
  <si>
    <t>若松中一丁目4-1</t>
  </si>
  <si>
    <t>玉垣</t>
  </si>
  <si>
    <t>粥見</t>
  </si>
  <si>
    <t>加太板屋4569</t>
  </si>
  <si>
    <t>垂水2622-1</t>
  </si>
  <si>
    <t>朝陽</t>
  </si>
  <si>
    <t>川原町25-22</t>
  </si>
  <si>
    <t>0598-23-8484</t>
  </si>
  <si>
    <t>0598-23-1680</t>
  </si>
  <si>
    <t>紀宝町鵜殿20</t>
  </si>
  <si>
    <t>059-245-3360</t>
  </si>
  <si>
    <t>059-245-1215</t>
  </si>
  <si>
    <t>059-245-1248</t>
  </si>
  <si>
    <t>511-0518</t>
  </si>
  <si>
    <t>0594-46-2028</t>
  </si>
  <si>
    <t>0594-46-8235</t>
  </si>
  <si>
    <t>511-0523</t>
  </si>
  <si>
    <t>0594-46-2038</t>
  </si>
  <si>
    <t>0594-46-8503</t>
  </si>
  <si>
    <t>511-0521</t>
  </si>
  <si>
    <t>0594-46-2058</t>
  </si>
  <si>
    <t>0594-46-8704</t>
  </si>
  <si>
    <t>511-0502</t>
  </si>
  <si>
    <t>0594-46-2700</t>
  </si>
  <si>
    <t>0594-46-8705</t>
  </si>
  <si>
    <t>0594-76-2292</t>
  </si>
  <si>
    <t>0594-76-2414</t>
  </si>
  <si>
    <t>杉の子
特別支援</t>
  </si>
  <si>
    <t>稲葉特別支援</t>
  </si>
  <si>
    <t>西日野にじ
学園</t>
  </si>
  <si>
    <t>高塚町1069</t>
  </si>
  <si>
    <t>牧田</t>
  </si>
  <si>
    <t>岡田一丁目29-1</t>
  </si>
  <si>
    <t>石薬師町1713</t>
  </si>
  <si>
    <t>白子一丁目12-12</t>
  </si>
  <si>
    <t>愛宕</t>
  </si>
  <si>
    <t>東江島町23-15</t>
  </si>
  <si>
    <t>大台町茂原543-3</t>
  </si>
  <si>
    <t>村松町3292</t>
  </si>
  <si>
    <t>豊津</t>
  </si>
  <si>
    <t>河芸町一色1680</t>
  </si>
  <si>
    <t>員弁町笠田新田607</t>
  </si>
  <si>
    <t>515-2121</t>
  </si>
  <si>
    <t>0598-21-0462</t>
  </si>
  <si>
    <t>0598-21-8104</t>
  </si>
  <si>
    <t>栗真町屋町524</t>
  </si>
  <si>
    <t>059-378-8886</t>
  </si>
  <si>
    <t>510-0254</t>
  </si>
  <si>
    <t>513-0817</t>
  </si>
  <si>
    <t>059-382-5666</t>
  </si>
  <si>
    <t>059-382-5528</t>
  </si>
  <si>
    <t>513-0827</t>
  </si>
  <si>
    <t>059-378-4320</t>
  </si>
  <si>
    <t>059-378-1758</t>
  </si>
  <si>
    <t>513-0806</t>
  </si>
  <si>
    <t>059-378-7731</t>
  </si>
  <si>
    <t>059-378-7719</t>
  </si>
  <si>
    <t>510-0263</t>
  </si>
  <si>
    <t>059-372-2251</t>
  </si>
  <si>
    <t>059-386-0671</t>
  </si>
  <si>
    <t>059-386-0307</t>
  </si>
  <si>
    <t>059-386-0044</t>
  </si>
  <si>
    <t>059-382-1020</t>
  </si>
  <si>
    <t>059-382-1754</t>
  </si>
  <si>
    <t>059-382-0268</t>
  </si>
  <si>
    <t>059-382-7851</t>
  </si>
  <si>
    <t>059-225-3407</t>
  </si>
  <si>
    <t>059-225-3746</t>
  </si>
  <si>
    <t>514-2221</t>
  </si>
  <si>
    <t>059-230-1275</t>
  </si>
  <si>
    <t>059-230-1826</t>
  </si>
  <si>
    <t>514-0821</t>
  </si>
  <si>
    <t>059-229-2761</t>
  </si>
  <si>
    <t>059-229-2762</t>
  </si>
  <si>
    <t>059-245-1137</t>
  </si>
  <si>
    <t>059-245-3359</t>
  </si>
  <si>
    <t>059-245-0128</t>
  </si>
  <si>
    <t>059-245-3356</t>
  </si>
  <si>
    <t>059-245-0142</t>
  </si>
  <si>
    <t>紀北町紀伊長島区島原715</t>
  </si>
  <si>
    <t>紀北町紀伊長島区島原2708-2</t>
  </si>
  <si>
    <t>514-2211</t>
  </si>
  <si>
    <t>059-265-2002</t>
  </si>
  <si>
    <t>御浜</t>
  </si>
  <si>
    <t>御浜町志原1737</t>
  </si>
  <si>
    <t>阿田和</t>
  </si>
  <si>
    <t>059-255-6023</t>
  </si>
  <si>
    <t>059-255-1995</t>
  </si>
  <si>
    <t>059-255-2175</t>
  </si>
  <si>
    <t>応　募　学　校　数</t>
  </si>
  <si>
    <t>三重大1-4</t>
  </si>
  <si>
    <t>錦生赤目</t>
  </si>
  <si>
    <t>518-0463</t>
  </si>
  <si>
    <t>赤目町檀116</t>
  </si>
  <si>
    <t>0595-63-1803</t>
  </si>
  <si>
    <t>0595-63-1134</t>
  </si>
  <si>
    <t>南勢</t>
  </si>
  <si>
    <t>516-0101</t>
  </si>
  <si>
    <t>0599-66-0012</t>
  </si>
  <si>
    <t>0599-66-2063</t>
  </si>
  <si>
    <t>度　会　郡（本校12）</t>
  </si>
  <si>
    <t>名　張　市（本校14）</t>
  </si>
  <si>
    <t>一志東</t>
  </si>
  <si>
    <t>一志西</t>
  </si>
  <si>
    <t>応募校数０校　ポスター総０数枚</t>
  </si>
  <si>
    <t>応募校数０校　ポスター総数０枚</t>
  </si>
  <si>
    <t>応募校数０校　ポスター総数０枚</t>
  </si>
  <si>
    <t>応募校数0校　ポスター総数0枚</t>
  </si>
  <si>
    <t>四 日 市 市（本校38）</t>
  </si>
  <si>
    <t>志摩町和具303</t>
  </si>
  <si>
    <t>0599-84-0087</t>
  </si>
  <si>
    <t>志摩</t>
  </si>
  <si>
    <t>旭が丘</t>
  </si>
  <si>
    <t>松　阪　市（本校36）</t>
  </si>
  <si>
    <t>津　　　市（本校51　分校2）</t>
  </si>
  <si>
    <t>志　摩　市（本校17）</t>
  </si>
  <si>
    <t>尾　鷲　市（本校7）</t>
  </si>
  <si>
    <t>北 牟 婁 郡（本校11）</t>
  </si>
  <si>
    <t>熊　野　市（本校9）</t>
  </si>
  <si>
    <t>南 牟 婁 郡（本校9）</t>
  </si>
  <si>
    <t>松　阪　市（本校12）</t>
  </si>
  <si>
    <t>度　会　郡（本校6）</t>
  </si>
  <si>
    <t>鳥　羽　市（本校5）</t>
  </si>
  <si>
    <t>志　摩　市（本校7）</t>
  </si>
  <si>
    <t>尾　鷲　市（本校2）</t>
  </si>
  <si>
    <t>熊　野　市（本校7）</t>
  </si>
  <si>
    <t>入賞者数</t>
  </si>
  <si>
    <t>応募校数１０校　ポスター総数６８枚</t>
  </si>
  <si>
    <t>伊　賀　市（本校22）</t>
  </si>
  <si>
    <t>成和西</t>
  </si>
  <si>
    <t>成和東</t>
  </si>
  <si>
    <t>0595-39-0353</t>
  </si>
  <si>
    <r>
      <t>蔵縄手440-1</t>
    </r>
    <r>
      <rPr>
        <sz val="11"/>
        <color indexed="10"/>
        <rFont val="ＭＳ 明朝"/>
        <family val="1"/>
      </rPr>
      <t>(※仮校舎）</t>
    </r>
  </si>
  <si>
    <t>三訪</t>
  </si>
  <si>
    <t>多　気　郡（本校5）</t>
  </si>
  <si>
    <t>応募校数０校　ポスター総数０枚</t>
  </si>
  <si>
    <t>応募校数１１校　ポスター総数６７枚</t>
  </si>
  <si>
    <t>応募校数５校　ポスター総数２６３枚</t>
  </si>
  <si>
    <t>応募校数２１校　ポスター総数２７９枚</t>
  </si>
  <si>
    <t>応募校数１校　ポスター総数１枚</t>
  </si>
  <si>
    <t>応募校数１５校　ポスター総数１００枚</t>
  </si>
  <si>
    <t>応募校数１８校　ポスター総数１１８枚</t>
  </si>
  <si>
    <t>応募校数７校　ポスター総数４４枚</t>
  </si>
  <si>
    <t>応募校数１０校　ポスター総数９５枚</t>
  </si>
  <si>
    <t>応募校数５校　ポスター総数２９枚</t>
  </si>
  <si>
    <t>応募校数０校　ポスター総数０枚</t>
  </si>
  <si>
    <t>応募校数１４校　ポスター総数９６枚</t>
  </si>
  <si>
    <t>応募校数１４校　ポスター総数１４２枚</t>
  </si>
  <si>
    <t>応募校数３校　ポスター総数７枚</t>
  </si>
  <si>
    <t>応募校数２校　ポスター総数１４枚</t>
  </si>
  <si>
    <t>応募校数４校　ポスター総数１２枚</t>
  </si>
  <si>
    <t>応募校数２校　ポスター総数９枚</t>
  </si>
  <si>
    <t>応募校数１校　ポスター総数５枚</t>
  </si>
  <si>
    <t>応募校数２校　ポスター総数１９枚</t>
  </si>
  <si>
    <t>応募校数２校　ポスター総数２３枚</t>
  </si>
  <si>
    <t>応募校数４校　ポスター総数５１枚</t>
  </si>
  <si>
    <t>応募校数２校　ポスター総数２８枚</t>
  </si>
  <si>
    <t>510-8022</t>
  </si>
  <si>
    <t>（１）小　学　校（本校2）</t>
  </si>
  <si>
    <t>（２）中　学　校（本校10）</t>
  </si>
  <si>
    <t>ポスター総数２９枚</t>
  </si>
  <si>
    <t>応募校数０校　</t>
  </si>
  <si>
    <t>ポスター総数０枚</t>
  </si>
  <si>
    <t>応募者数
②</t>
  </si>
  <si>
    <t>入賞者×3
③</t>
  </si>
  <si>
    <t>カレンダー
送付数
①</t>
  </si>
  <si>
    <t>合計
送付枚数
①＋②＋③</t>
  </si>
  <si>
    <t>応募校数７校　ポスター総数７９枚</t>
  </si>
  <si>
    <t>応募校数2校　</t>
  </si>
  <si>
    <t>合計
送付数
①＋②＋③</t>
  </si>
  <si>
    <t>応募校数１校　</t>
  </si>
  <si>
    <t>ポスター総数４０枚</t>
  </si>
  <si>
    <t>送   付   枚   数</t>
  </si>
  <si>
    <t>丸之内15</t>
  </si>
  <si>
    <t>0595-63-0247</t>
  </si>
  <si>
    <t>0595-63-3270</t>
  </si>
  <si>
    <t>名　張　市（本校5）</t>
  </si>
  <si>
    <t>送   付   校   数</t>
  </si>
  <si>
    <t>※入賞者の所属する学校については、入賞者1名につき3部を追加で送付</t>
  </si>
  <si>
    <t>　入賞者が決定次第、新たにカレンダー送付用名簿を作成する。</t>
  </si>
  <si>
    <t>　（追加分は入賞者24名×3部＝72部）。</t>
  </si>
  <si>
    <t>　よって最終的な合計枚数は　3,321部＋72部＝3,393部となる。</t>
  </si>
  <si>
    <t xml:space="preserve">                               平 成 ２８年 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</si>
</sst>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&lt;=999]000;[&lt;=99999]000\-00;000\-0000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);[Red]\(#,##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0"/>
      <name val="ＭＳ ゴシック"/>
      <family val="3"/>
    </font>
    <font>
      <sz val="24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 shrinkToFi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/>
    </xf>
    <xf numFmtId="38" fontId="2" fillId="0" borderId="0" xfId="49" applyFont="1" applyFill="1" applyAlignment="1">
      <alignment/>
    </xf>
    <xf numFmtId="38" fontId="2" fillId="0" borderId="0" xfId="49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2" fillId="0" borderId="11" xfId="0" applyFont="1" applyFill="1" applyBorder="1" applyAlignment="1">
      <alignment horizontal="left" vertical="center" shrinkToFit="1"/>
    </xf>
    <xf numFmtId="38" fontId="2" fillId="0" borderId="0" xfId="49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shrinkToFit="1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horizontal="distributed" vertical="center" shrinkToFit="1"/>
    </xf>
    <xf numFmtId="0" fontId="2" fillId="0" borderId="14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17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0" borderId="17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distributed" vertical="center" wrapText="1" shrinkToFit="1"/>
    </xf>
    <xf numFmtId="0" fontId="2" fillId="0" borderId="20" xfId="0" applyFont="1" applyFill="1" applyBorder="1" applyAlignment="1">
      <alignment horizontal="left" vertical="center" shrinkToFit="1"/>
    </xf>
    <xf numFmtId="0" fontId="5" fillId="0" borderId="13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17" xfId="49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 wrapText="1" shrinkToFit="1"/>
    </xf>
    <xf numFmtId="0" fontId="2" fillId="0" borderId="22" xfId="0" applyFont="1" applyFill="1" applyBorder="1" applyAlignment="1">
      <alignment vertic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22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 shrinkToFit="1"/>
    </xf>
    <xf numFmtId="0" fontId="2" fillId="0" borderId="23" xfId="0" applyFont="1" applyFill="1" applyBorder="1" applyAlignment="1">
      <alignment/>
    </xf>
    <xf numFmtId="38" fontId="2" fillId="0" borderId="0" xfId="49" applyFont="1" applyFill="1" applyBorder="1" applyAlignment="1">
      <alignment/>
    </xf>
    <xf numFmtId="0" fontId="2" fillId="0" borderId="22" xfId="0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left" vertical="center" shrinkToFit="1"/>
    </xf>
    <xf numFmtId="38" fontId="2" fillId="0" borderId="23" xfId="49" applyFont="1" applyFill="1" applyBorder="1" applyAlignment="1">
      <alignment horizontal="right" vertical="center" shrinkToFit="1"/>
    </xf>
    <xf numFmtId="0" fontId="2" fillId="0" borderId="22" xfId="0" applyFont="1" applyFill="1" applyBorder="1" applyAlignment="1">
      <alignment horizontal="distributed" vertical="center" shrinkToFit="1"/>
    </xf>
    <xf numFmtId="38" fontId="2" fillId="0" borderId="22" xfId="49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horizontal="distributed" vertical="center" shrinkToFit="1"/>
    </xf>
    <xf numFmtId="0" fontId="2" fillId="0" borderId="21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2" fillId="0" borderId="25" xfId="0" applyFont="1" applyFill="1" applyBorder="1" applyAlignment="1">
      <alignment horizontal="distributed" vertical="center" shrinkToFit="1"/>
    </xf>
    <xf numFmtId="38" fontId="2" fillId="0" borderId="26" xfId="49" applyFont="1" applyFill="1" applyBorder="1" applyAlignment="1">
      <alignment horizontal="right" vertical="center" shrinkToFit="1"/>
    </xf>
    <xf numFmtId="0" fontId="3" fillId="0" borderId="16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vertical="center" shrinkToFit="1"/>
    </xf>
    <xf numFmtId="0" fontId="2" fillId="0" borderId="0" xfId="0" applyFont="1" applyFill="1" applyBorder="1" applyAlignment="1">
      <alignment shrinkToFit="1"/>
    </xf>
    <xf numFmtId="0" fontId="5" fillId="0" borderId="15" xfId="0" applyFont="1" applyFill="1" applyBorder="1" applyAlignment="1">
      <alignment horizontal="distributed" vertical="center" wrapText="1" shrinkToFit="1"/>
    </xf>
    <xf numFmtId="0" fontId="0" fillId="0" borderId="0" xfId="0" applyFont="1" applyFill="1" applyAlignment="1">
      <alignment/>
    </xf>
    <xf numFmtId="0" fontId="2" fillId="0" borderId="22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right" vertical="center" shrinkToFit="1"/>
    </xf>
    <xf numFmtId="38" fontId="14" fillId="0" borderId="10" xfId="49" applyFont="1" applyFill="1" applyBorder="1" applyAlignment="1">
      <alignment horizontal="right" vertical="center" shrinkToFit="1"/>
    </xf>
    <xf numFmtId="0" fontId="14" fillId="0" borderId="11" xfId="0" applyFont="1" applyFill="1" applyBorder="1" applyAlignment="1">
      <alignment horizontal="right" vertical="center" shrinkToFit="1"/>
    </xf>
    <xf numFmtId="0" fontId="14" fillId="0" borderId="12" xfId="0" applyFont="1" applyFill="1" applyBorder="1" applyAlignment="1">
      <alignment horizontal="right" vertical="center" shrinkToFit="1"/>
    </xf>
    <xf numFmtId="38" fontId="14" fillId="0" borderId="17" xfId="49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 wrapText="1" shrinkToFit="1"/>
    </xf>
    <xf numFmtId="0" fontId="14" fillId="0" borderId="0" xfId="0" applyFont="1" applyFill="1" applyBorder="1" applyAlignment="1">
      <alignment horizontal="right" vertical="center" shrinkToFit="1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38" fontId="14" fillId="0" borderId="0" xfId="49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 horizontal="left" vertical="center" shrinkToFit="1"/>
    </xf>
    <xf numFmtId="9" fontId="0" fillId="0" borderId="0" xfId="42" applyFont="1" applyAlignment="1">
      <alignment/>
    </xf>
    <xf numFmtId="0" fontId="14" fillId="0" borderId="27" xfId="0" applyFont="1" applyFill="1" applyBorder="1" applyAlignment="1">
      <alignment horizontal="right" vertical="center" shrinkToFit="1"/>
    </xf>
    <xf numFmtId="0" fontId="14" fillId="0" borderId="28" xfId="0" applyFont="1" applyFill="1" applyBorder="1" applyAlignment="1">
      <alignment horizontal="right" vertical="center" shrinkToFit="1"/>
    </xf>
    <xf numFmtId="0" fontId="14" fillId="0" borderId="29" xfId="0" applyFont="1" applyFill="1" applyBorder="1" applyAlignment="1">
      <alignment horizontal="right" vertical="center" shrinkToFit="1"/>
    </xf>
    <xf numFmtId="0" fontId="2" fillId="0" borderId="26" xfId="0" applyFont="1" applyFill="1" applyBorder="1" applyAlignment="1">
      <alignment horizontal="right" vertical="center" shrinkToFit="1"/>
    </xf>
    <xf numFmtId="38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right" vertical="center" shrinkToFit="1"/>
    </xf>
    <xf numFmtId="0" fontId="2" fillId="33" borderId="13" xfId="0" applyFont="1" applyFill="1" applyBorder="1" applyAlignment="1">
      <alignment horizontal="distributed" vertical="center" shrinkToFit="1"/>
    </xf>
    <xf numFmtId="0" fontId="14" fillId="0" borderId="24" xfId="0" applyFont="1" applyFill="1" applyBorder="1" applyAlignment="1">
      <alignment horizontal="right" vertical="center" shrinkToFit="1"/>
    </xf>
    <xf numFmtId="38" fontId="2" fillId="0" borderId="12" xfId="49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left" vertical="center" wrapText="1" shrinkToFit="1"/>
    </xf>
    <xf numFmtId="0" fontId="14" fillId="0" borderId="30" xfId="0" applyFont="1" applyFill="1" applyBorder="1" applyAlignment="1">
      <alignment horizontal="right" vertical="center" shrinkToFit="1"/>
    </xf>
    <xf numFmtId="0" fontId="14" fillId="0" borderId="31" xfId="0" applyFont="1" applyFill="1" applyBorder="1" applyAlignment="1">
      <alignment horizontal="right" vertical="center" shrinkToFit="1"/>
    </xf>
    <xf numFmtId="0" fontId="2" fillId="0" borderId="3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left" vertical="center" shrinkToFit="1"/>
    </xf>
    <xf numFmtId="0" fontId="14" fillId="0" borderId="34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/>
    </xf>
    <xf numFmtId="0" fontId="2" fillId="0" borderId="35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38" fontId="2" fillId="0" borderId="10" xfId="49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left" vertical="center"/>
    </xf>
    <xf numFmtId="38" fontId="14" fillId="0" borderId="12" xfId="49" applyFont="1" applyFill="1" applyBorder="1" applyAlignment="1">
      <alignment horizontal="right" vertical="center" shrinkToFit="1"/>
    </xf>
    <xf numFmtId="38" fontId="2" fillId="0" borderId="11" xfId="49" applyFont="1" applyFill="1" applyBorder="1" applyAlignment="1">
      <alignment horizontal="right" vertical="center" shrinkToFit="1"/>
    </xf>
    <xf numFmtId="0" fontId="2" fillId="0" borderId="24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 shrinkToFit="1"/>
    </xf>
    <xf numFmtId="38" fontId="2" fillId="0" borderId="32" xfId="49" applyFont="1" applyFill="1" applyBorder="1" applyAlignment="1">
      <alignment horizontal="right" vertical="center" shrinkToFit="1"/>
    </xf>
    <xf numFmtId="0" fontId="14" fillId="0" borderId="0" xfId="0" applyFont="1" applyFill="1" applyAlignment="1">
      <alignment/>
    </xf>
    <xf numFmtId="0" fontId="14" fillId="0" borderId="35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14" fillId="0" borderId="20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6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4" fillId="0" borderId="3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38" fontId="14" fillId="0" borderId="0" xfId="49" applyFont="1" applyFill="1" applyAlignment="1">
      <alignment/>
    </xf>
    <xf numFmtId="0" fontId="5" fillId="0" borderId="15" xfId="0" applyFont="1" applyFill="1" applyBorder="1" applyAlignment="1">
      <alignment horizontal="distributed" vertical="center" shrinkToFit="1"/>
    </xf>
    <xf numFmtId="0" fontId="14" fillId="0" borderId="0" xfId="0" applyFont="1" applyFill="1" applyAlignment="1">
      <alignment horizontal="right" vertical="center"/>
    </xf>
    <xf numFmtId="0" fontId="14" fillId="0" borderId="32" xfId="0" applyFont="1" applyFill="1" applyBorder="1" applyAlignment="1">
      <alignment horizontal="right" vertical="center" shrinkToFit="1"/>
    </xf>
    <xf numFmtId="0" fontId="2" fillId="0" borderId="18" xfId="0" applyFont="1" applyFill="1" applyBorder="1" applyAlignment="1">
      <alignment vertical="center" shrinkToFit="1"/>
    </xf>
    <xf numFmtId="0" fontId="2" fillId="0" borderId="36" xfId="0" applyFont="1" applyFill="1" applyBorder="1" applyAlignment="1">
      <alignment vertical="center" shrinkToFit="1"/>
    </xf>
    <xf numFmtId="0" fontId="2" fillId="0" borderId="26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distributed" vertical="center" wrapText="1" shrinkToFit="1"/>
    </xf>
    <xf numFmtId="0" fontId="5" fillId="0" borderId="16" xfId="61" applyFont="1" applyFill="1" applyBorder="1" applyAlignment="1">
      <alignment horizontal="distributed" vertical="center" wrapText="1" shrinkToFit="1"/>
      <protection/>
    </xf>
    <xf numFmtId="0" fontId="2" fillId="0" borderId="17" xfId="61" applyFont="1" applyFill="1" applyBorder="1" applyAlignment="1">
      <alignment horizontal="left" vertical="center" shrinkToFit="1"/>
      <protection/>
    </xf>
    <xf numFmtId="0" fontId="2" fillId="0" borderId="18" xfId="61" applyFont="1" applyFill="1" applyBorder="1" applyAlignment="1">
      <alignment horizontal="left" vertical="center" shrinkToFit="1"/>
      <protection/>
    </xf>
    <xf numFmtId="0" fontId="2" fillId="0" borderId="37" xfId="61" applyFont="1" applyFill="1" applyBorder="1" applyAlignment="1">
      <alignment vertical="center" wrapText="1" shrinkToFit="1"/>
      <protection/>
    </xf>
    <xf numFmtId="0" fontId="2" fillId="25" borderId="15" xfId="0" applyFont="1" applyFill="1" applyBorder="1" applyAlignment="1">
      <alignment horizontal="distributed" vertical="center" shrinkToFit="1"/>
    </xf>
    <xf numFmtId="0" fontId="2" fillId="25" borderId="13" xfId="0" applyFont="1" applyFill="1" applyBorder="1" applyAlignment="1">
      <alignment horizontal="distributed" vertical="center" shrinkToFit="1"/>
    </xf>
    <xf numFmtId="0" fontId="2" fillId="25" borderId="14" xfId="0" applyFont="1" applyFill="1" applyBorder="1" applyAlignment="1">
      <alignment horizontal="distributed" vertical="center" shrinkToFit="1"/>
    </xf>
    <xf numFmtId="0" fontId="2" fillId="25" borderId="38" xfId="0" applyFont="1" applyFill="1" applyBorder="1" applyAlignment="1">
      <alignment horizontal="distributed" vertical="center" shrinkToFit="1"/>
    </xf>
    <xf numFmtId="0" fontId="12" fillId="25" borderId="13" xfId="0" applyFont="1" applyFill="1" applyBorder="1" applyAlignment="1">
      <alignment horizontal="distributed" vertical="center" shrinkToFit="1"/>
    </xf>
    <xf numFmtId="0" fontId="5" fillId="25" borderId="13" xfId="0" applyFont="1" applyFill="1" applyBorder="1" applyAlignment="1">
      <alignment horizontal="distributed" vertical="center" wrapText="1" shrinkToFit="1"/>
    </xf>
    <xf numFmtId="0" fontId="2" fillId="25" borderId="38" xfId="0" applyFont="1" applyFill="1" applyBorder="1" applyAlignment="1">
      <alignment horizontal="distributed" vertical="center"/>
    </xf>
    <xf numFmtId="0" fontId="2" fillId="25" borderId="13" xfId="0" applyFont="1" applyFill="1" applyBorder="1" applyAlignment="1">
      <alignment horizontal="distributed" vertical="center" wrapText="1" shrinkToFit="1"/>
    </xf>
    <xf numFmtId="0" fontId="2" fillId="25" borderId="39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 shrinkToFit="1"/>
    </xf>
    <xf numFmtId="0" fontId="2" fillId="25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0" borderId="28" xfId="0" applyFont="1" applyFill="1" applyBorder="1" applyAlignment="1">
      <alignment/>
    </xf>
    <xf numFmtId="0" fontId="2" fillId="0" borderId="17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0" fontId="13" fillId="0" borderId="17" xfId="0" applyFont="1" applyFill="1" applyBorder="1" applyAlignment="1">
      <alignment horizontal="center" vertical="center" wrapText="1" shrinkToFit="1"/>
    </xf>
    <xf numFmtId="0" fontId="13" fillId="0" borderId="26" xfId="0" applyFont="1" applyFill="1" applyBorder="1" applyAlignment="1">
      <alignment horizontal="center" vertical="center" wrapText="1" shrinkToFit="1"/>
    </xf>
    <xf numFmtId="0" fontId="2" fillId="33" borderId="14" xfId="0" applyFont="1" applyFill="1" applyBorder="1" applyAlignment="1">
      <alignment horizontal="distributed" vertical="center" shrinkToFit="1"/>
    </xf>
    <xf numFmtId="38" fontId="14" fillId="0" borderId="26" xfId="0" applyNumberFormat="1" applyFont="1" applyFill="1" applyBorder="1" applyAlignment="1">
      <alignment horizontal="right" vertical="center" shrinkToFit="1"/>
    </xf>
    <xf numFmtId="0" fontId="14" fillId="0" borderId="33" xfId="0" applyFont="1" applyFill="1" applyBorder="1" applyAlignment="1">
      <alignment horizontal="right" vertical="center" shrinkToFit="1"/>
    </xf>
    <xf numFmtId="0" fontId="2" fillId="0" borderId="40" xfId="0" applyFont="1" applyFill="1" applyBorder="1" applyAlignment="1">
      <alignment horizontal="left" vertical="center" shrinkToFit="1"/>
    </xf>
    <xf numFmtId="0" fontId="14" fillId="0" borderId="26" xfId="0" applyFont="1" applyFill="1" applyBorder="1" applyAlignment="1">
      <alignment horizontal="right" vertical="center" shrinkToFit="1"/>
    </xf>
    <xf numFmtId="38" fontId="14" fillId="0" borderId="26" xfId="49" applyFont="1" applyFill="1" applyBorder="1" applyAlignment="1">
      <alignment horizontal="right" vertical="center" shrinkToFit="1"/>
    </xf>
    <xf numFmtId="0" fontId="14" fillId="0" borderId="35" xfId="0" applyFont="1" applyFill="1" applyBorder="1" applyAlignment="1">
      <alignment horizontal="right" vertical="center" shrinkToFit="1"/>
    </xf>
    <xf numFmtId="0" fontId="14" fillId="0" borderId="20" xfId="0" applyFont="1" applyFill="1" applyBorder="1" applyAlignment="1">
      <alignment horizontal="right" vertical="center" shrinkToFit="1"/>
    </xf>
    <xf numFmtId="0" fontId="14" fillId="0" borderId="40" xfId="0" applyFont="1" applyFill="1" applyBorder="1" applyAlignment="1">
      <alignment horizontal="right" vertical="center" shrinkToFit="1"/>
    </xf>
    <xf numFmtId="38" fontId="14" fillId="0" borderId="18" xfId="49" applyFont="1" applyFill="1" applyBorder="1" applyAlignment="1">
      <alignment horizontal="right" vertical="center" shrinkToFit="1"/>
    </xf>
    <xf numFmtId="38" fontId="14" fillId="0" borderId="40" xfId="49" applyFont="1" applyFill="1" applyBorder="1" applyAlignment="1">
      <alignment horizontal="right" vertical="center" shrinkToFit="1"/>
    </xf>
    <xf numFmtId="0" fontId="13" fillId="0" borderId="11" xfId="0" applyFont="1" applyFill="1" applyBorder="1" applyAlignment="1">
      <alignment horizontal="center" vertical="center" wrapText="1" shrinkToFit="1"/>
    </xf>
    <xf numFmtId="0" fontId="13" fillId="0" borderId="37" xfId="0" applyFont="1" applyFill="1" applyBorder="1" applyAlignment="1">
      <alignment horizontal="center" vertical="center" wrapText="1" shrinkToFit="1"/>
    </xf>
    <xf numFmtId="38" fontId="14" fillId="0" borderId="37" xfId="0" applyNumberFormat="1" applyFont="1" applyFill="1" applyBorder="1" applyAlignment="1">
      <alignment horizontal="right" vertical="center" shrinkToFit="1"/>
    </xf>
    <xf numFmtId="0" fontId="0" fillId="33" borderId="0" xfId="0" applyFill="1" applyAlignment="1">
      <alignment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38" fontId="14" fillId="0" borderId="34" xfId="0" applyNumberFormat="1" applyFont="1" applyFill="1" applyBorder="1" applyAlignment="1">
      <alignment horizontal="right" vertical="center" shrinkToFit="1"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horizontal="distributed" vertical="center" shrinkToFit="1"/>
    </xf>
    <xf numFmtId="0" fontId="14" fillId="0" borderId="17" xfId="0" applyFont="1" applyFill="1" applyBorder="1" applyAlignment="1">
      <alignment vertical="center" shrinkToFit="1"/>
    </xf>
    <xf numFmtId="0" fontId="14" fillId="0" borderId="18" xfId="0" applyFont="1" applyFill="1" applyBorder="1" applyAlignment="1">
      <alignment horizontal="right" vertical="center"/>
    </xf>
    <xf numFmtId="0" fontId="14" fillId="0" borderId="19" xfId="0" applyFont="1" applyFill="1" applyBorder="1" applyAlignment="1">
      <alignment horizontal="left" vertical="center"/>
    </xf>
    <xf numFmtId="0" fontId="14" fillId="0" borderId="19" xfId="0" applyFont="1" applyFill="1" applyBorder="1" applyAlignment="1">
      <alignment horizontal="right" vertical="center"/>
    </xf>
    <xf numFmtId="38" fontId="14" fillId="0" borderId="17" xfId="49" applyFont="1" applyFill="1" applyBorder="1" applyAlignment="1">
      <alignment vertical="center"/>
    </xf>
    <xf numFmtId="38" fontId="14" fillId="0" borderId="26" xfId="49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shrinkToFit="1"/>
    </xf>
    <xf numFmtId="0" fontId="2" fillId="0" borderId="24" xfId="0" applyFont="1" applyFill="1" applyBorder="1" applyAlignment="1">
      <alignment horizontal="right" shrinkToFit="1"/>
    </xf>
    <xf numFmtId="0" fontId="14" fillId="0" borderId="10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38" fontId="14" fillId="0" borderId="37" xfId="0" applyNumberFormat="1" applyFont="1" applyFill="1" applyBorder="1" applyAlignment="1">
      <alignment/>
    </xf>
    <xf numFmtId="0" fontId="10" fillId="0" borderId="0" xfId="0" applyFont="1" applyAlignment="1">
      <alignment wrapText="1"/>
    </xf>
    <xf numFmtId="0" fontId="0" fillId="0" borderId="0" xfId="0" applyAlignment="1">
      <alignment/>
    </xf>
    <xf numFmtId="0" fontId="10" fillId="0" borderId="0" xfId="0" applyFont="1" applyAlignment="1">
      <alignment horizontal="left"/>
    </xf>
    <xf numFmtId="0" fontId="2" fillId="0" borderId="0" xfId="0" applyFont="1" applyAlignment="1">
      <alignment horizontal="left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24" xfId="0" applyFont="1" applyFill="1" applyBorder="1" applyAlignment="1">
      <alignment vertical="center" shrinkToFit="1"/>
    </xf>
    <xf numFmtId="0" fontId="2" fillId="0" borderId="43" xfId="0" applyFont="1" applyFill="1" applyBorder="1" applyAlignment="1">
      <alignment vertical="center" shrinkToFit="1"/>
    </xf>
    <xf numFmtId="0" fontId="2" fillId="0" borderId="44" xfId="0" applyFont="1" applyFill="1" applyBorder="1" applyAlignment="1">
      <alignment vertical="center" shrinkToFit="1"/>
    </xf>
    <xf numFmtId="0" fontId="2" fillId="0" borderId="0" xfId="0" applyFont="1" applyFill="1" applyBorder="1" applyAlignment="1" quotePrefix="1">
      <alignment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distributed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2" fillId="0" borderId="24" xfId="0" applyFont="1" applyBorder="1" applyAlignment="1">
      <alignment horizontal="distributed" vertical="center" shrinkToFit="1"/>
    </xf>
    <xf numFmtId="0" fontId="2" fillId="0" borderId="35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2" fillId="0" borderId="48" xfId="0" applyFont="1" applyBorder="1" applyAlignment="1">
      <alignment horizontal="center" vertical="center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51" xfId="0" applyFont="1" applyFill="1" applyBorder="1" applyAlignment="1">
      <alignment vertical="center" shrinkToFit="1"/>
    </xf>
    <xf numFmtId="0" fontId="2" fillId="0" borderId="49" xfId="0" applyFont="1" applyFill="1" applyBorder="1" applyAlignment="1">
      <alignment vertical="center" shrinkToFit="1"/>
    </xf>
    <xf numFmtId="0" fontId="2" fillId="0" borderId="49" xfId="0" applyFont="1" applyFill="1" applyBorder="1" applyAlignment="1" quotePrefix="1">
      <alignment vertical="center" shrinkToFit="1"/>
    </xf>
    <xf numFmtId="0" fontId="2" fillId="0" borderId="50" xfId="0" applyFont="1" applyFill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Fill="1" applyBorder="1" applyAlignment="1" quotePrefix="1">
      <alignment horizontal="right" vertical="center" shrinkToFit="1"/>
    </xf>
    <xf numFmtId="0" fontId="2" fillId="0" borderId="29" xfId="0" applyFont="1" applyFill="1" applyBorder="1" applyAlignment="1">
      <alignment horizontal="right" vertical="center" shrinkToFit="1"/>
    </xf>
    <xf numFmtId="0" fontId="2" fillId="0" borderId="52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29" xfId="0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22" xfId="0" applyFont="1" applyFill="1" applyBorder="1" applyAlignment="1" quotePrefix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54" xfId="0" applyFont="1" applyFill="1" applyBorder="1" applyAlignment="1">
      <alignment vertical="center" shrinkToFit="1"/>
    </xf>
    <xf numFmtId="183" fontId="2" fillId="0" borderId="0" xfId="0" applyNumberFormat="1" applyFont="1" applyFill="1" applyBorder="1" applyAlignment="1" quotePrefix="1">
      <alignment vertical="center" shrinkToFit="1"/>
    </xf>
    <xf numFmtId="183" fontId="2" fillId="0" borderId="24" xfId="0" applyNumberFormat="1" applyFont="1" applyFill="1" applyBorder="1" applyAlignment="1">
      <alignment vertical="center" shrinkToFit="1"/>
    </xf>
    <xf numFmtId="183" fontId="2" fillId="0" borderId="0" xfId="0" applyNumberFormat="1" applyFont="1" applyFill="1" applyBorder="1" applyAlignment="1" quotePrefix="1">
      <alignment horizontal="right" vertical="center" shrinkToFit="1"/>
    </xf>
    <xf numFmtId="183" fontId="2" fillId="0" borderId="49" xfId="0" applyNumberFormat="1" applyFont="1" applyFill="1" applyBorder="1" applyAlignment="1" quotePrefix="1">
      <alignment vertical="center" shrinkToFit="1"/>
    </xf>
    <xf numFmtId="183" fontId="2" fillId="0" borderId="0" xfId="0" applyNumberFormat="1" applyFont="1" applyFill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183" fontId="2" fillId="0" borderId="50" xfId="0" applyNumberFormat="1" applyFont="1" applyFill="1" applyBorder="1" applyAlignment="1">
      <alignment vertical="center" shrinkToFit="1"/>
    </xf>
    <xf numFmtId="0" fontId="2" fillId="0" borderId="49" xfId="0" applyFont="1" applyFill="1" applyBorder="1" applyAlignment="1" quotePrefix="1">
      <alignment horizontal="right" vertical="center" shrinkToFit="1"/>
    </xf>
    <xf numFmtId="0" fontId="2" fillId="0" borderId="54" xfId="0" applyFont="1" applyFill="1" applyBorder="1" applyAlignment="1">
      <alignment horizontal="right" vertical="center" shrinkToFit="1"/>
    </xf>
    <xf numFmtId="0" fontId="2" fillId="0" borderId="44" xfId="0" applyFont="1" applyFill="1" applyBorder="1" applyAlignment="1" quotePrefix="1">
      <alignment horizontal="right" vertical="center" shrinkToFit="1"/>
    </xf>
    <xf numFmtId="0" fontId="2" fillId="0" borderId="55" xfId="0" applyFont="1" applyFill="1" applyBorder="1" applyAlignment="1">
      <alignment horizontal="right" vertical="center" shrinkToFit="1"/>
    </xf>
    <xf numFmtId="0" fontId="2" fillId="0" borderId="51" xfId="0" applyFont="1" applyFill="1" applyBorder="1" applyAlignment="1" quotePrefix="1">
      <alignment vertical="center" shrinkToFit="1"/>
    </xf>
    <xf numFmtId="0" fontId="3" fillId="0" borderId="22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distributed"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5" fillId="25" borderId="16" xfId="0" applyFont="1" applyFill="1" applyBorder="1" applyAlignment="1">
      <alignment horizontal="distributed" vertical="center" wrapText="1" shrinkToFit="1"/>
    </xf>
    <xf numFmtId="0" fontId="5" fillId="25" borderId="17" xfId="0" applyFont="1" applyFill="1" applyBorder="1" applyAlignment="1">
      <alignment horizontal="distributed" vertical="center" wrapText="1" shrinkToFit="1"/>
    </xf>
    <xf numFmtId="0" fontId="2" fillId="0" borderId="25" xfId="0" applyFont="1" applyFill="1" applyBorder="1" applyAlignment="1">
      <alignment horizontal="distributed" vertical="center" shrinkToFit="1"/>
    </xf>
    <xf numFmtId="0" fontId="2" fillId="0" borderId="36" xfId="0" applyFont="1" applyFill="1" applyBorder="1" applyAlignment="1">
      <alignment horizontal="distributed" vertical="center" shrinkToFit="1"/>
    </xf>
    <xf numFmtId="0" fontId="2" fillId="25" borderId="0" xfId="0" applyFont="1" applyFill="1" applyBorder="1" applyAlignment="1">
      <alignment horizontal="center" vertical="center" shrinkToFit="1"/>
    </xf>
    <xf numFmtId="0" fontId="0" fillId="33" borderId="0" xfId="0" applyFill="1" applyAlignment="1">
      <alignment horizontal="center" vertical="center"/>
    </xf>
    <xf numFmtId="0" fontId="13" fillId="0" borderId="16" xfId="0" applyFont="1" applyFill="1" applyBorder="1" applyAlignment="1">
      <alignment horizontal="distributed" vertical="center" wrapText="1" shrinkToFit="1"/>
    </xf>
    <xf numFmtId="0" fontId="5" fillId="0" borderId="17" xfId="0" applyFont="1" applyFill="1" applyBorder="1" applyAlignment="1">
      <alignment horizontal="distributed" vertical="center" wrapText="1" shrinkToFit="1"/>
    </xf>
    <xf numFmtId="0" fontId="5" fillId="33" borderId="16" xfId="0" applyFont="1" applyFill="1" applyBorder="1" applyAlignment="1">
      <alignment horizontal="distributed" vertical="center" wrapText="1" shrinkToFit="1"/>
    </xf>
    <xf numFmtId="0" fontId="5" fillId="33" borderId="17" xfId="0" applyFont="1" applyFill="1" applyBorder="1" applyAlignment="1">
      <alignment horizontal="distributed" vertical="center" wrapText="1" shrinkToFit="1"/>
    </xf>
    <xf numFmtId="0" fontId="2" fillId="25" borderId="2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61" applyFont="1" applyFill="1" applyBorder="1" applyAlignment="1">
      <alignment horizontal="left" vertical="center" shrinkToFit="1"/>
      <protection/>
    </xf>
    <xf numFmtId="0" fontId="2" fillId="0" borderId="17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0" fontId="2" fillId="0" borderId="0" xfId="61" applyFont="1" applyFill="1" applyBorder="1" applyAlignment="1">
      <alignment horizontal="right"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校名簿Ｈ１５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57150</xdr:colOff>
      <xdr:row>13</xdr:row>
      <xdr:rowOff>0</xdr:rowOff>
    </xdr:from>
    <xdr:to>
      <xdr:col>9</xdr:col>
      <xdr:colOff>133350</xdr:colOff>
      <xdr:row>13</xdr:row>
      <xdr:rowOff>0</xdr:rowOff>
    </xdr:to>
    <xdr:sp>
      <xdr:nvSpPr>
        <xdr:cNvPr id="1" name="AutoShape 3"/>
        <xdr:cNvSpPr>
          <a:spLocks/>
        </xdr:cNvSpPr>
      </xdr:nvSpPr>
      <xdr:spPr>
        <a:xfrm>
          <a:off x="1857375" y="29146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13</xdr:row>
      <xdr:rowOff>0</xdr:rowOff>
    </xdr:from>
    <xdr:to>
      <xdr:col>13</xdr:col>
      <xdr:colOff>161925</xdr:colOff>
      <xdr:row>13</xdr:row>
      <xdr:rowOff>0</xdr:rowOff>
    </xdr:to>
    <xdr:sp>
      <xdr:nvSpPr>
        <xdr:cNvPr id="2" name="AutoShape 4"/>
        <xdr:cNvSpPr>
          <a:spLocks/>
        </xdr:cNvSpPr>
      </xdr:nvSpPr>
      <xdr:spPr>
        <a:xfrm>
          <a:off x="2695575" y="291465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0</xdr:rowOff>
    </xdr:from>
    <xdr:to>
      <xdr:col>17</xdr:col>
      <xdr:colOff>123825</xdr:colOff>
      <xdr:row>13</xdr:row>
      <xdr:rowOff>0</xdr:rowOff>
    </xdr:to>
    <xdr:sp>
      <xdr:nvSpPr>
        <xdr:cNvPr id="3" name="AutoShape 5"/>
        <xdr:cNvSpPr>
          <a:spLocks/>
        </xdr:cNvSpPr>
      </xdr:nvSpPr>
      <xdr:spPr>
        <a:xfrm>
          <a:off x="3448050" y="29146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5</xdr:row>
      <xdr:rowOff>0</xdr:rowOff>
    </xdr:to>
    <xdr:sp>
      <xdr:nvSpPr>
        <xdr:cNvPr id="4" name="AutoShape 7"/>
        <xdr:cNvSpPr>
          <a:spLocks/>
        </xdr:cNvSpPr>
      </xdr:nvSpPr>
      <xdr:spPr>
        <a:xfrm>
          <a:off x="5000625" y="1143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0</xdr:colOff>
      <xdr:row>5</xdr:row>
      <xdr:rowOff>0</xdr:rowOff>
    </xdr:from>
    <xdr:to>
      <xdr:col>25</xdr:col>
      <xdr:colOff>0</xdr:colOff>
      <xdr:row>5</xdr:row>
      <xdr:rowOff>0</xdr:rowOff>
    </xdr:to>
    <xdr:sp>
      <xdr:nvSpPr>
        <xdr:cNvPr id="5" name="AutoShape 8"/>
        <xdr:cNvSpPr>
          <a:spLocks/>
        </xdr:cNvSpPr>
      </xdr:nvSpPr>
      <xdr:spPr>
        <a:xfrm>
          <a:off x="5000625" y="1143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13</xdr:row>
      <xdr:rowOff>0</xdr:rowOff>
    </xdr:from>
    <xdr:to>
      <xdr:col>9</xdr:col>
      <xdr:colOff>133350</xdr:colOff>
      <xdr:row>13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857375" y="29146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7" name="AutoShape 4"/>
        <xdr:cNvSpPr>
          <a:spLocks/>
        </xdr:cNvSpPr>
      </xdr:nvSpPr>
      <xdr:spPr>
        <a:xfrm>
          <a:off x="26003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13</xdr:row>
      <xdr:rowOff>0</xdr:rowOff>
    </xdr:from>
    <xdr:to>
      <xdr:col>13</xdr:col>
      <xdr:colOff>0</xdr:colOff>
      <xdr:row>13</xdr:row>
      <xdr:rowOff>0</xdr:rowOff>
    </xdr:to>
    <xdr:sp>
      <xdr:nvSpPr>
        <xdr:cNvPr id="8" name="AutoShape 5"/>
        <xdr:cNvSpPr>
          <a:spLocks/>
        </xdr:cNvSpPr>
      </xdr:nvSpPr>
      <xdr:spPr>
        <a:xfrm>
          <a:off x="2600325" y="291465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13</xdr:row>
      <xdr:rowOff>0</xdr:rowOff>
    </xdr:from>
    <xdr:to>
      <xdr:col>17</xdr:col>
      <xdr:colOff>123825</xdr:colOff>
      <xdr:row>13</xdr:row>
      <xdr:rowOff>0</xdr:rowOff>
    </xdr:to>
    <xdr:sp>
      <xdr:nvSpPr>
        <xdr:cNvPr id="9" name="AutoShape 7"/>
        <xdr:cNvSpPr>
          <a:spLocks/>
        </xdr:cNvSpPr>
      </xdr:nvSpPr>
      <xdr:spPr>
        <a:xfrm>
          <a:off x="3448050" y="291465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13</xdr:row>
      <xdr:rowOff>0</xdr:rowOff>
    </xdr:from>
    <xdr:to>
      <xdr:col>21</xdr:col>
      <xdr:colOff>114300</xdr:colOff>
      <xdr:row>13</xdr:row>
      <xdr:rowOff>0</xdr:rowOff>
    </xdr:to>
    <xdr:sp>
      <xdr:nvSpPr>
        <xdr:cNvPr id="10" name="AutoShape 8"/>
        <xdr:cNvSpPr>
          <a:spLocks/>
        </xdr:cNvSpPr>
      </xdr:nvSpPr>
      <xdr:spPr>
        <a:xfrm>
          <a:off x="4248150" y="291465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0</xdr:rowOff>
    </xdr:from>
    <xdr:to>
      <xdr:col>9</xdr:col>
      <xdr:colOff>133350</xdr:colOff>
      <xdr:row>21</xdr:row>
      <xdr:rowOff>0</xdr:rowOff>
    </xdr:to>
    <xdr:sp>
      <xdr:nvSpPr>
        <xdr:cNvPr id="11" name="AutoShape 3"/>
        <xdr:cNvSpPr>
          <a:spLocks/>
        </xdr:cNvSpPr>
      </xdr:nvSpPr>
      <xdr:spPr>
        <a:xfrm>
          <a:off x="1857375" y="446722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21</xdr:row>
      <xdr:rowOff>0</xdr:rowOff>
    </xdr:from>
    <xdr:to>
      <xdr:col>13</xdr:col>
      <xdr:colOff>161925</xdr:colOff>
      <xdr:row>21</xdr:row>
      <xdr:rowOff>0</xdr:rowOff>
    </xdr:to>
    <xdr:sp>
      <xdr:nvSpPr>
        <xdr:cNvPr id="12" name="AutoShape 4"/>
        <xdr:cNvSpPr>
          <a:spLocks/>
        </xdr:cNvSpPr>
      </xdr:nvSpPr>
      <xdr:spPr>
        <a:xfrm>
          <a:off x="2695575" y="44672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21</xdr:row>
      <xdr:rowOff>0</xdr:rowOff>
    </xdr:from>
    <xdr:to>
      <xdr:col>17</xdr:col>
      <xdr:colOff>123825</xdr:colOff>
      <xdr:row>21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3448050" y="446722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21</xdr:row>
      <xdr:rowOff>0</xdr:rowOff>
    </xdr:from>
    <xdr:to>
      <xdr:col>9</xdr:col>
      <xdr:colOff>133350</xdr:colOff>
      <xdr:row>21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857375" y="446722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15" name="AutoShape 4"/>
        <xdr:cNvSpPr>
          <a:spLocks/>
        </xdr:cNvSpPr>
      </xdr:nvSpPr>
      <xdr:spPr>
        <a:xfrm>
          <a:off x="2600325" y="4467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0</xdr:rowOff>
    </xdr:from>
    <xdr:to>
      <xdr:col>13</xdr:col>
      <xdr:colOff>0</xdr:colOff>
      <xdr:row>21</xdr:row>
      <xdr:rowOff>0</xdr:rowOff>
    </xdr:to>
    <xdr:sp>
      <xdr:nvSpPr>
        <xdr:cNvPr id="16" name="AutoShape 5"/>
        <xdr:cNvSpPr>
          <a:spLocks/>
        </xdr:cNvSpPr>
      </xdr:nvSpPr>
      <xdr:spPr>
        <a:xfrm>
          <a:off x="2600325" y="44672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21</xdr:row>
      <xdr:rowOff>0</xdr:rowOff>
    </xdr:from>
    <xdr:to>
      <xdr:col>17</xdr:col>
      <xdr:colOff>123825</xdr:colOff>
      <xdr:row>21</xdr:row>
      <xdr:rowOff>0</xdr:rowOff>
    </xdr:to>
    <xdr:sp>
      <xdr:nvSpPr>
        <xdr:cNvPr id="17" name="AutoShape 7"/>
        <xdr:cNvSpPr>
          <a:spLocks/>
        </xdr:cNvSpPr>
      </xdr:nvSpPr>
      <xdr:spPr>
        <a:xfrm>
          <a:off x="3448050" y="4467225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21</xdr:row>
      <xdr:rowOff>0</xdr:rowOff>
    </xdr:from>
    <xdr:to>
      <xdr:col>21</xdr:col>
      <xdr:colOff>114300</xdr:colOff>
      <xdr:row>21</xdr:row>
      <xdr:rowOff>0</xdr:rowOff>
    </xdr:to>
    <xdr:sp>
      <xdr:nvSpPr>
        <xdr:cNvPr id="18" name="AutoShape 8"/>
        <xdr:cNvSpPr>
          <a:spLocks/>
        </xdr:cNvSpPr>
      </xdr:nvSpPr>
      <xdr:spPr>
        <a:xfrm>
          <a:off x="4248150" y="446722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0</xdr:rowOff>
    </xdr:from>
    <xdr:to>
      <xdr:col>9</xdr:col>
      <xdr:colOff>133350</xdr:colOff>
      <xdr:row>5</xdr:row>
      <xdr:rowOff>0</xdr:rowOff>
    </xdr:to>
    <xdr:sp>
      <xdr:nvSpPr>
        <xdr:cNvPr id="19" name="AutoShape 3"/>
        <xdr:cNvSpPr>
          <a:spLocks/>
        </xdr:cNvSpPr>
      </xdr:nvSpPr>
      <xdr:spPr>
        <a:xfrm>
          <a:off x="1857375" y="11430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95250</xdr:colOff>
      <xdr:row>5</xdr:row>
      <xdr:rowOff>0</xdr:rowOff>
    </xdr:from>
    <xdr:to>
      <xdr:col>13</xdr:col>
      <xdr:colOff>161925</xdr:colOff>
      <xdr:row>5</xdr:row>
      <xdr:rowOff>0</xdr:rowOff>
    </xdr:to>
    <xdr:sp>
      <xdr:nvSpPr>
        <xdr:cNvPr id="20" name="AutoShape 4"/>
        <xdr:cNvSpPr>
          <a:spLocks/>
        </xdr:cNvSpPr>
      </xdr:nvSpPr>
      <xdr:spPr>
        <a:xfrm>
          <a:off x="2695575" y="114300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0</xdr:rowOff>
    </xdr:from>
    <xdr:to>
      <xdr:col>17</xdr:col>
      <xdr:colOff>123825</xdr:colOff>
      <xdr:row>5</xdr:row>
      <xdr:rowOff>0</xdr:rowOff>
    </xdr:to>
    <xdr:sp>
      <xdr:nvSpPr>
        <xdr:cNvPr id="21" name="AutoShape 5"/>
        <xdr:cNvSpPr>
          <a:spLocks/>
        </xdr:cNvSpPr>
      </xdr:nvSpPr>
      <xdr:spPr>
        <a:xfrm>
          <a:off x="3448050" y="11430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</xdr:row>
      <xdr:rowOff>0</xdr:rowOff>
    </xdr:from>
    <xdr:to>
      <xdr:col>9</xdr:col>
      <xdr:colOff>133350</xdr:colOff>
      <xdr:row>5</xdr:row>
      <xdr:rowOff>0</xdr:rowOff>
    </xdr:to>
    <xdr:sp>
      <xdr:nvSpPr>
        <xdr:cNvPr id="22" name="AutoShape 3"/>
        <xdr:cNvSpPr>
          <a:spLocks/>
        </xdr:cNvSpPr>
      </xdr:nvSpPr>
      <xdr:spPr>
        <a:xfrm>
          <a:off x="1857375" y="11430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23" name="AutoShape 4"/>
        <xdr:cNvSpPr>
          <a:spLocks/>
        </xdr:cNvSpPr>
      </xdr:nvSpPr>
      <xdr:spPr>
        <a:xfrm>
          <a:off x="2600325" y="1143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5</xdr:row>
      <xdr:rowOff>0</xdr:rowOff>
    </xdr:from>
    <xdr:to>
      <xdr:col>13</xdr:col>
      <xdr:colOff>0</xdr:colOff>
      <xdr:row>5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2600325" y="1143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47625</xdr:colOff>
      <xdr:row>5</xdr:row>
      <xdr:rowOff>0</xdr:rowOff>
    </xdr:from>
    <xdr:to>
      <xdr:col>17</xdr:col>
      <xdr:colOff>123825</xdr:colOff>
      <xdr:row>5</xdr:row>
      <xdr:rowOff>0</xdr:rowOff>
    </xdr:to>
    <xdr:sp>
      <xdr:nvSpPr>
        <xdr:cNvPr id="25" name="AutoShape 7"/>
        <xdr:cNvSpPr>
          <a:spLocks/>
        </xdr:cNvSpPr>
      </xdr:nvSpPr>
      <xdr:spPr>
        <a:xfrm>
          <a:off x="3448050" y="1143000"/>
          <a:ext cx="762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5</xdr:row>
      <xdr:rowOff>0</xdr:rowOff>
    </xdr:from>
    <xdr:to>
      <xdr:col>21</xdr:col>
      <xdr:colOff>114300</xdr:colOff>
      <xdr:row>5</xdr:row>
      <xdr:rowOff>0</xdr:rowOff>
    </xdr:to>
    <xdr:sp>
      <xdr:nvSpPr>
        <xdr:cNvPr id="26" name="AutoShape 8"/>
        <xdr:cNvSpPr>
          <a:spLocks/>
        </xdr:cNvSpPr>
      </xdr:nvSpPr>
      <xdr:spPr>
        <a:xfrm>
          <a:off x="4248150" y="1143000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457</xdr:row>
      <xdr:rowOff>0</xdr:rowOff>
    </xdr:from>
    <xdr:to>
      <xdr:col>0</xdr:col>
      <xdr:colOff>266700</xdr:colOff>
      <xdr:row>457</xdr:row>
      <xdr:rowOff>0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0" y="15954375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twoCellAnchor>
  <xdr:twoCellAnchor>
    <xdr:from>
      <xdr:col>0</xdr:col>
      <xdr:colOff>200025</xdr:colOff>
      <xdr:row>345</xdr:row>
      <xdr:rowOff>0</xdr:rowOff>
    </xdr:from>
    <xdr:to>
      <xdr:col>0</xdr:col>
      <xdr:colOff>800100</xdr:colOff>
      <xdr:row>345</xdr:row>
      <xdr:rowOff>0</xdr:rowOff>
    </xdr:to>
    <xdr:sp>
      <xdr:nvSpPr>
        <xdr:cNvPr id="2" name="Text Box 16"/>
        <xdr:cNvSpPr txBox="1">
          <a:spLocks noChangeArrowheads="1"/>
        </xdr:cNvSpPr>
      </xdr:nvSpPr>
      <xdr:spPr>
        <a:xfrm>
          <a:off x="200025" y="120938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>
      <xdr:nvSpPr>
        <xdr:cNvPr id="3" name="Text Box 21"/>
        <xdr:cNvSpPr txBox="1">
          <a:spLocks noChangeArrowheads="1"/>
        </xdr:cNvSpPr>
      </xdr:nvSpPr>
      <xdr:spPr>
        <a:xfrm>
          <a:off x="161925" y="1571434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190500</xdr:colOff>
      <xdr:row>327</xdr:row>
      <xdr:rowOff>0</xdr:rowOff>
    </xdr:from>
    <xdr:to>
      <xdr:col>1</xdr:col>
      <xdr:colOff>114300</xdr:colOff>
      <xdr:row>327</xdr:row>
      <xdr:rowOff>0</xdr:rowOff>
    </xdr:to>
    <xdr:sp>
      <xdr:nvSpPr>
        <xdr:cNvPr id="4" name="Text Box 23"/>
        <xdr:cNvSpPr txBox="1">
          <a:spLocks noChangeArrowheads="1"/>
        </xdr:cNvSpPr>
      </xdr:nvSpPr>
      <xdr:spPr>
        <a:xfrm>
          <a:off x="190500" y="114681000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日赤分校</a:t>
          </a:r>
        </a:p>
      </xdr:txBody>
    </xdr:sp>
    <xdr:clientData/>
  </xdr:twoCellAnchor>
  <xdr:twoCellAnchor>
    <xdr:from>
      <xdr:col>0</xdr:col>
      <xdr:colOff>190500</xdr:colOff>
      <xdr:row>327</xdr:row>
      <xdr:rowOff>0</xdr:rowOff>
    </xdr:from>
    <xdr:to>
      <xdr:col>1</xdr:col>
      <xdr:colOff>114300</xdr:colOff>
      <xdr:row>327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190500" y="114681000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日赤分校</a:t>
          </a:r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>
      <xdr:nvSpPr>
        <xdr:cNvPr id="6" name="Text Box 35"/>
        <xdr:cNvSpPr txBox="1">
          <a:spLocks noChangeArrowheads="1"/>
        </xdr:cNvSpPr>
      </xdr:nvSpPr>
      <xdr:spPr>
        <a:xfrm>
          <a:off x="161925" y="1571434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190500</xdr:colOff>
      <xdr:row>310</xdr:row>
      <xdr:rowOff>0</xdr:rowOff>
    </xdr:from>
    <xdr:to>
      <xdr:col>1</xdr:col>
      <xdr:colOff>114300</xdr:colOff>
      <xdr:row>310</xdr:row>
      <xdr:rowOff>0</xdr:rowOff>
    </xdr:to>
    <xdr:sp>
      <xdr:nvSpPr>
        <xdr:cNvPr id="7" name="Text Box 51"/>
        <xdr:cNvSpPr txBox="1">
          <a:spLocks noChangeArrowheads="1"/>
        </xdr:cNvSpPr>
      </xdr:nvSpPr>
      <xdr:spPr>
        <a:xfrm>
          <a:off x="190500" y="108461175"/>
          <a:ext cx="13049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200025</xdr:colOff>
      <xdr:row>345</xdr:row>
      <xdr:rowOff>0</xdr:rowOff>
    </xdr:from>
    <xdr:to>
      <xdr:col>0</xdr:col>
      <xdr:colOff>800100</xdr:colOff>
      <xdr:row>345</xdr:row>
      <xdr:rowOff>0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200025" y="120938925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>
      <xdr:nvSpPr>
        <xdr:cNvPr id="9" name="Text Box 21"/>
        <xdr:cNvSpPr txBox="1">
          <a:spLocks noChangeArrowheads="1"/>
        </xdr:cNvSpPr>
      </xdr:nvSpPr>
      <xdr:spPr>
        <a:xfrm>
          <a:off x="161925" y="1571434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>
      <xdr:nvSpPr>
        <xdr:cNvPr id="10" name="Text Box 35"/>
        <xdr:cNvSpPr txBox="1">
          <a:spLocks noChangeArrowheads="1"/>
        </xdr:cNvSpPr>
      </xdr:nvSpPr>
      <xdr:spPr>
        <a:xfrm>
          <a:off x="161925" y="1571434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>
      <xdr:nvSpPr>
        <xdr:cNvPr id="11" name="Text Box 21"/>
        <xdr:cNvSpPr txBox="1">
          <a:spLocks noChangeArrowheads="1"/>
        </xdr:cNvSpPr>
      </xdr:nvSpPr>
      <xdr:spPr>
        <a:xfrm>
          <a:off x="161925" y="1571434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161925</xdr:colOff>
      <xdr:row>450</xdr:row>
      <xdr:rowOff>0</xdr:rowOff>
    </xdr:from>
    <xdr:to>
      <xdr:col>1</xdr:col>
      <xdr:colOff>219075</xdr:colOff>
      <xdr:row>450</xdr:row>
      <xdr:rowOff>0</xdr:rowOff>
    </xdr:to>
    <xdr:sp>
      <xdr:nvSpPr>
        <xdr:cNvPr id="12" name="Text Box 35"/>
        <xdr:cNvSpPr txBox="1">
          <a:spLocks noChangeArrowheads="1"/>
        </xdr:cNvSpPr>
      </xdr:nvSpPr>
      <xdr:spPr>
        <a:xfrm>
          <a:off x="161925" y="157143450"/>
          <a:ext cx="1438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名田分校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2400" y="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赤倉分校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3825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19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123825" y="0"/>
          <a:ext cx="704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甫母分校</a:t>
          </a:r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>
      <xdr:nvSpPr>
        <xdr:cNvPr id="8" name="Text Box 9"/>
        <xdr:cNvSpPr txBox="1">
          <a:spLocks noChangeArrowheads="1"/>
        </xdr:cNvSpPr>
      </xdr:nvSpPr>
      <xdr:spPr>
        <a:xfrm>
          <a:off x="0" y="73523475"/>
          <a:ext cx="2667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twoCellAnchor>
  <xdr:twoCellAnchor>
    <xdr:from>
      <xdr:col>0</xdr:col>
      <xdr:colOff>0</xdr:colOff>
      <xdr:row>224</xdr:row>
      <xdr:rowOff>314325</xdr:rowOff>
    </xdr:from>
    <xdr:to>
      <xdr:col>0</xdr:col>
      <xdr:colOff>266700</xdr:colOff>
      <xdr:row>225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0" y="73523475"/>
          <a:ext cx="2667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</xdr:col>
      <xdr:colOff>114300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0" y="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日赤分校</a:t>
          </a:r>
        </a:p>
      </xdr:txBody>
    </xdr:sp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800100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0025" y="0"/>
          <a:ext cx="600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名田分校</a:t>
          </a:r>
        </a:p>
      </xdr:txBody>
    </xdr:sp>
    <xdr:clientData/>
  </xdr:twoCellAnchor>
  <xdr:twoCellAnchor>
    <xdr:from>
      <xdr:col>0</xdr:col>
      <xdr:colOff>133350</xdr:colOff>
      <xdr:row>0</xdr:row>
      <xdr:rowOff>0</xdr:rowOff>
    </xdr:from>
    <xdr:to>
      <xdr:col>1</xdr:col>
      <xdr:colOff>9525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33350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須野分校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524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赤倉分校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247650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3825" y="0"/>
          <a:ext cx="1133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青柳分校</a:t>
          </a:r>
        </a:p>
      </xdr:txBody>
    </xdr:sp>
    <xdr:clientData/>
  </xdr:twoCellAnchor>
  <xdr:twoCellAnchor>
    <xdr:from>
      <xdr:col>0</xdr:col>
      <xdr:colOff>161925</xdr:colOff>
      <xdr:row>0</xdr:row>
      <xdr:rowOff>0</xdr:rowOff>
    </xdr:from>
    <xdr:to>
      <xdr:col>1</xdr:col>
      <xdr:colOff>219075</xdr:colOff>
      <xdr:row>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161925" y="0"/>
          <a:ext cx="1066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西山分校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266700</xdr:colOff>
      <xdr:row>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0" y="0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☆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123825" y="0"/>
          <a:ext cx="885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甫母分校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28575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28575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28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4</xdr:row>
      <xdr:rowOff>0</xdr:rowOff>
    </xdr:from>
    <xdr:to>
      <xdr:col>8</xdr:col>
      <xdr:colOff>123825</xdr:colOff>
      <xdr:row>4</xdr:row>
      <xdr:rowOff>0</xdr:rowOff>
    </xdr:to>
    <xdr:sp>
      <xdr:nvSpPr>
        <xdr:cNvPr id="1" name="AutoShape 3"/>
        <xdr:cNvSpPr>
          <a:spLocks/>
        </xdr:cNvSpPr>
      </xdr:nvSpPr>
      <xdr:spPr>
        <a:xfrm>
          <a:off x="6581775" y="13906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76200</xdr:colOff>
      <xdr:row>4</xdr:row>
      <xdr:rowOff>0</xdr:rowOff>
    </xdr:from>
    <xdr:to>
      <xdr:col>8</xdr:col>
      <xdr:colOff>123825</xdr:colOff>
      <xdr:row>4</xdr:row>
      <xdr:rowOff>0</xdr:rowOff>
    </xdr:to>
    <xdr:sp>
      <xdr:nvSpPr>
        <xdr:cNvPr id="2" name="AutoShape 5"/>
        <xdr:cNvSpPr>
          <a:spLocks/>
        </xdr:cNvSpPr>
      </xdr:nvSpPr>
      <xdr:spPr>
        <a:xfrm>
          <a:off x="6572250" y="13906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47625</xdr:colOff>
      <xdr:row>4</xdr:row>
      <xdr:rowOff>0</xdr:rowOff>
    </xdr:from>
    <xdr:to>
      <xdr:col>9</xdr:col>
      <xdr:colOff>95250</xdr:colOff>
      <xdr:row>4</xdr:row>
      <xdr:rowOff>0</xdr:rowOff>
    </xdr:to>
    <xdr:sp>
      <xdr:nvSpPr>
        <xdr:cNvPr id="3" name="AutoShape 6"/>
        <xdr:cNvSpPr>
          <a:spLocks/>
        </xdr:cNvSpPr>
      </xdr:nvSpPr>
      <xdr:spPr>
        <a:xfrm>
          <a:off x="7296150" y="13906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38100</xdr:colOff>
      <xdr:row>4</xdr:row>
      <xdr:rowOff>0</xdr:rowOff>
    </xdr:from>
    <xdr:to>
      <xdr:col>9</xdr:col>
      <xdr:colOff>85725</xdr:colOff>
      <xdr:row>4</xdr:row>
      <xdr:rowOff>0</xdr:rowOff>
    </xdr:to>
    <xdr:sp>
      <xdr:nvSpPr>
        <xdr:cNvPr id="4" name="AutoShape 8"/>
        <xdr:cNvSpPr>
          <a:spLocks/>
        </xdr:cNvSpPr>
      </xdr:nvSpPr>
      <xdr:spPr>
        <a:xfrm>
          <a:off x="7286625" y="1390650"/>
          <a:ext cx="4762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0</xdr:rowOff>
    </xdr:from>
    <xdr:to>
      <xdr:col>8</xdr:col>
      <xdr:colOff>85725</xdr:colOff>
      <xdr:row>4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6543675" y="1390650"/>
          <a:ext cx="381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J45"/>
  <sheetViews>
    <sheetView tabSelected="1" view="pageBreakPreview" zoomScale="60" zoomScalePageLayoutView="0" workbookViewId="0" topLeftCell="A1">
      <selection activeCell="I5" sqref="I5"/>
    </sheetView>
  </sheetViews>
  <sheetFormatPr defaultColWidth="9.00390625" defaultRowHeight="13.5"/>
  <sheetData>
    <row r="10" ht="28.5">
      <c r="A10" s="50" t="s">
        <v>374</v>
      </c>
    </row>
    <row r="11" ht="28.5">
      <c r="A11" s="50"/>
    </row>
    <row r="12" spans="1:6" ht="28.5">
      <c r="A12" s="50"/>
      <c r="F12" s="90"/>
    </row>
    <row r="13" ht="13.5">
      <c r="A13" t="s">
        <v>125</v>
      </c>
    </row>
    <row r="14" spans="1:10" ht="21">
      <c r="A14" s="208" t="s">
        <v>2751</v>
      </c>
      <c r="B14" s="208"/>
      <c r="C14" s="208"/>
      <c r="D14" s="208"/>
      <c r="E14" s="208"/>
      <c r="F14" s="208"/>
      <c r="G14" s="208"/>
      <c r="H14" s="208"/>
      <c r="I14" s="208"/>
      <c r="J14" s="208"/>
    </row>
    <row r="24" spans="1:7" ht="60.75" customHeight="1">
      <c r="A24" s="51"/>
      <c r="D24" s="206"/>
      <c r="E24" s="207"/>
      <c r="F24" s="207"/>
      <c r="G24" s="207"/>
    </row>
    <row r="45" ht="24">
      <c r="A45" s="52" t="s">
        <v>126</v>
      </c>
    </row>
  </sheetData>
  <sheetProtection/>
  <mergeCells count="2">
    <mergeCell ref="D24:G24"/>
    <mergeCell ref="A14:J14"/>
  </mergeCells>
  <printOptions/>
  <pageMargins left="0.75" right="0.75" top="1" bottom="1" header="0.512" footer="0.51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7"/>
  <sheetViews>
    <sheetView showGridLines="0" view="pageBreakPreview" zoomScaleSheetLayoutView="100" zoomScalePageLayoutView="0" workbookViewId="0" topLeftCell="A1">
      <selection activeCell="V30" sqref="V30"/>
    </sheetView>
  </sheetViews>
  <sheetFormatPr defaultColWidth="2.625" defaultRowHeight="13.5"/>
  <cols>
    <col min="1" max="47" width="2.625" style="23" customWidth="1"/>
    <col min="48" max="48" width="2.50390625" style="23" customWidth="1"/>
    <col min="49" max="16384" width="2.625" style="23" customWidth="1"/>
  </cols>
  <sheetData>
    <row r="1" spans="14:25" ht="18" customHeight="1" thickBot="1">
      <c r="N1" s="236" t="s">
        <v>2746</v>
      </c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18" customHeight="1">
      <c r="A2" s="218" t="s">
        <v>1710</v>
      </c>
      <c r="B2" s="210"/>
      <c r="C2" s="210"/>
      <c r="D2" s="210"/>
      <c r="E2" s="210"/>
      <c r="F2" s="210"/>
      <c r="G2" s="210"/>
      <c r="H2" s="210"/>
      <c r="I2" s="210"/>
      <c r="J2" s="223" t="s">
        <v>132</v>
      </c>
      <c r="K2" s="224"/>
      <c r="L2" s="224"/>
      <c r="M2" s="225"/>
      <c r="N2" s="210" t="s">
        <v>1706</v>
      </c>
      <c r="O2" s="210"/>
      <c r="P2" s="210"/>
      <c r="Q2" s="210"/>
      <c r="R2" s="210" t="s">
        <v>1707</v>
      </c>
      <c r="S2" s="210"/>
      <c r="T2" s="210"/>
      <c r="U2" s="210"/>
      <c r="V2" s="210" t="s">
        <v>2110</v>
      </c>
      <c r="W2" s="210"/>
      <c r="X2" s="210"/>
      <c r="Y2" s="239"/>
    </row>
    <row r="3" spans="1:25" ht="18" customHeight="1">
      <c r="A3" s="219"/>
      <c r="B3" s="211"/>
      <c r="C3" s="211"/>
      <c r="D3" s="211"/>
      <c r="E3" s="211"/>
      <c r="F3" s="211"/>
      <c r="G3" s="211"/>
      <c r="H3" s="211"/>
      <c r="I3" s="211"/>
      <c r="J3" s="226"/>
      <c r="K3" s="227"/>
      <c r="L3" s="227"/>
      <c r="M3" s="228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40"/>
    </row>
    <row r="4" spans="1:25" ht="18" customHeight="1">
      <c r="A4" s="220" t="s">
        <v>2214</v>
      </c>
      <c r="B4" s="221"/>
      <c r="C4" s="221"/>
      <c r="D4" s="221"/>
      <c r="E4" s="221"/>
      <c r="F4" s="221"/>
      <c r="G4" s="221"/>
      <c r="H4" s="221"/>
      <c r="I4" s="222"/>
      <c r="J4" s="217"/>
      <c r="K4" s="212"/>
      <c r="L4" s="216">
        <v>375</v>
      </c>
      <c r="M4" s="213"/>
      <c r="N4" s="217"/>
      <c r="O4" s="212"/>
      <c r="P4" s="212">
        <v>1</v>
      </c>
      <c r="Q4" s="213"/>
      <c r="R4" s="217"/>
      <c r="S4" s="212"/>
      <c r="T4" s="212">
        <v>2</v>
      </c>
      <c r="U4" s="213"/>
      <c r="V4" s="217"/>
      <c r="W4" s="212"/>
      <c r="X4" s="237">
        <f>SUM(L4,P4,T4)</f>
        <v>378</v>
      </c>
      <c r="Y4" s="238"/>
    </row>
    <row r="5" spans="1:25" ht="18" customHeight="1">
      <c r="A5" s="220" t="s">
        <v>2215</v>
      </c>
      <c r="B5" s="221"/>
      <c r="C5" s="221"/>
      <c r="D5" s="221"/>
      <c r="E5" s="221"/>
      <c r="F5" s="221"/>
      <c r="G5" s="221"/>
      <c r="H5" s="221"/>
      <c r="I5" s="222"/>
      <c r="J5" s="217"/>
      <c r="K5" s="212"/>
      <c r="L5" s="216">
        <v>158</v>
      </c>
      <c r="M5" s="213"/>
      <c r="N5" s="217"/>
      <c r="O5" s="212"/>
      <c r="P5" s="212">
        <v>1</v>
      </c>
      <c r="Q5" s="213"/>
      <c r="R5" s="217"/>
      <c r="S5" s="212"/>
      <c r="T5" s="212">
        <v>10</v>
      </c>
      <c r="U5" s="213"/>
      <c r="V5" s="217"/>
      <c r="W5" s="212"/>
      <c r="X5" s="237">
        <f>SUM(L5,P5,T5)</f>
        <v>169</v>
      </c>
      <c r="Y5" s="238"/>
    </row>
    <row r="6" spans="1:25" ht="18" customHeight="1">
      <c r="A6" s="220" t="s">
        <v>1933</v>
      </c>
      <c r="B6" s="221"/>
      <c r="C6" s="221"/>
      <c r="D6" s="221"/>
      <c r="E6" s="221"/>
      <c r="F6" s="221"/>
      <c r="G6" s="221"/>
      <c r="H6" s="221"/>
      <c r="I6" s="222"/>
      <c r="J6" s="217"/>
      <c r="K6" s="212"/>
      <c r="L6" s="212">
        <v>16</v>
      </c>
      <c r="M6" s="213"/>
      <c r="N6" s="214"/>
      <c r="O6" s="215"/>
      <c r="P6" s="212">
        <v>1</v>
      </c>
      <c r="Q6" s="213"/>
      <c r="R6" s="214"/>
      <c r="S6" s="215"/>
      <c r="T6" s="212">
        <v>1</v>
      </c>
      <c r="U6" s="213"/>
      <c r="V6" s="214"/>
      <c r="W6" s="215"/>
      <c r="X6" s="255">
        <f>SUM(L6,P6,T6)</f>
        <v>18</v>
      </c>
      <c r="Y6" s="256"/>
    </row>
    <row r="7" spans="1:25" ht="18" customHeight="1" thickBot="1">
      <c r="A7" s="229" t="s">
        <v>1180</v>
      </c>
      <c r="B7" s="230"/>
      <c r="C7" s="230"/>
      <c r="D7" s="230"/>
      <c r="E7" s="230"/>
      <c r="F7" s="230"/>
      <c r="G7" s="230"/>
      <c r="H7" s="230"/>
      <c r="I7" s="231"/>
      <c r="J7" s="232"/>
      <c r="K7" s="233"/>
      <c r="L7" s="234">
        <f>SUM(L4:M6)</f>
        <v>549</v>
      </c>
      <c r="M7" s="235"/>
      <c r="N7" s="243"/>
      <c r="O7" s="244"/>
      <c r="P7" s="234">
        <f>SUM(P4:Q6)</f>
        <v>3</v>
      </c>
      <c r="Q7" s="235"/>
      <c r="R7" s="243"/>
      <c r="S7" s="244"/>
      <c r="T7" s="234">
        <f>SUM(T4:U6)</f>
        <v>13</v>
      </c>
      <c r="U7" s="235"/>
      <c r="V7" s="257"/>
      <c r="W7" s="233"/>
      <c r="X7" s="253">
        <f>SUM(L7,P7,T7)</f>
        <v>565</v>
      </c>
      <c r="Y7" s="254"/>
    </row>
    <row r="8" spans="1:25" ht="18" customHeight="1">
      <c r="A8" s="242"/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"/>
      <c r="O8" s="24"/>
      <c r="P8" s="70"/>
      <c r="Q8" s="24"/>
      <c r="R8" s="24"/>
      <c r="S8" s="24"/>
      <c r="T8" s="70"/>
      <c r="U8" s="24"/>
      <c r="V8" s="24"/>
      <c r="W8" s="24"/>
      <c r="X8" s="24"/>
      <c r="Y8" s="24"/>
    </row>
    <row r="9" spans="14:25" ht="18" customHeight="1" thickBot="1">
      <c r="N9" s="236" t="s">
        <v>2658</v>
      </c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</row>
    <row r="10" spans="1:25" ht="18" customHeight="1">
      <c r="A10" s="218" t="s">
        <v>1710</v>
      </c>
      <c r="B10" s="210"/>
      <c r="C10" s="210"/>
      <c r="D10" s="210"/>
      <c r="E10" s="210"/>
      <c r="F10" s="210"/>
      <c r="G10" s="210"/>
      <c r="H10" s="210"/>
      <c r="I10" s="210"/>
      <c r="J10" s="223" t="s">
        <v>132</v>
      </c>
      <c r="K10" s="224"/>
      <c r="L10" s="224"/>
      <c r="M10" s="225"/>
      <c r="N10" s="210" t="s">
        <v>1706</v>
      </c>
      <c r="O10" s="210"/>
      <c r="P10" s="210"/>
      <c r="Q10" s="210"/>
      <c r="R10" s="210" t="s">
        <v>1707</v>
      </c>
      <c r="S10" s="210"/>
      <c r="T10" s="210"/>
      <c r="U10" s="210"/>
      <c r="V10" s="210" t="s">
        <v>2110</v>
      </c>
      <c r="W10" s="210"/>
      <c r="X10" s="210"/>
      <c r="Y10" s="239"/>
    </row>
    <row r="11" spans="1:25" ht="13.5">
      <c r="A11" s="219"/>
      <c r="B11" s="211"/>
      <c r="C11" s="211"/>
      <c r="D11" s="211"/>
      <c r="E11" s="211"/>
      <c r="F11" s="211"/>
      <c r="G11" s="211"/>
      <c r="H11" s="211"/>
      <c r="I11" s="211"/>
      <c r="J11" s="226"/>
      <c r="K11" s="227"/>
      <c r="L11" s="227"/>
      <c r="M11" s="228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40"/>
    </row>
    <row r="12" spans="1:25" ht="18" customHeight="1">
      <c r="A12" s="220" t="s">
        <v>2214</v>
      </c>
      <c r="B12" s="221"/>
      <c r="C12" s="221"/>
      <c r="D12" s="221"/>
      <c r="E12" s="221"/>
      <c r="F12" s="221"/>
      <c r="G12" s="221"/>
      <c r="H12" s="221"/>
      <c r="I12" s="222"/>
      <c r="J12" s="217"/>
      <c r="K12" s="212"/>
      <c r="L12" s="216">
        <v>141</v>
      </c>
      <c r="M12" s="213"/>
      <c r="N12" s="217"/>
      <c r="O12" s="212"/>
      <c r="P12" s="212">
        <v>1</v>
      </c>
      <c r="Q12" s="213"/>
      <c r="R12" s="217"/>
      <c r="S12" s="212"/>
      <c r="T12" s="212">
        <v>0</v>
      </c>
      <c r="U12" s="213"/>
      <c r="V12" s="217"/>
      <c r="W12" s="212"/>
      <c r="X12" s="237">
        <v>142</v>
      </c>
      <c r="Y12" s="238"/>
    </row>
    <row r="13" spans="1:25" ht="18" customHeight="1">
      <c r="A13" s="220" t="s">
        <v>2215</v>
      </c>
      <c r="B13" s="221"/>
      <c r="C13" s="221"/>
      <c r="D13" s="221"/>
      <c r="E13" s="221"/>
      <c r="F13" s="221"/>
      <c r="G13" s="221"/>
      <c r="H13" s="221"/>
      <c r="I13" s="222"/>
      <c r="J13" s="217"/>
      <c r="K13" s="212"/>
      <c r="L13" s="216">
        <v>24</v>
      </c>
      <c r="M13" s="213"/>
      <c r="N13" s="217"/>
      <c r="O13" s="212"/>
      <c r="P13" s="212">
        <v>0</v>
      </c>
      <c r="Q13" s="213"/>
      <c r="R13" s="217"/>
      <c r="S13" s="212"/>
      <c r="T13" s="212">
        <v>2</v>
      </c>
      <c r="U13" s="213"/>
      <c r="V13" s="217"/>
      <c r="W13" s="212"/>
      <c r="X13" s="237">
        <v>26</v>
      </c>
      <c r="Y13" s="238"/>
    </row>
    <row r="14" spans="1:25" ht="18" customHeight="1">
      <c r="A14" s="220" t="s">
        <v>1933</v>
      </c>
      <c r="B14" s="221"/>
      <c r="C14" s="221"/>
      <c r="D14" s="221"/>
      <c r="E14" s="221"/>
      <c r="F14" s="221"/>
      <c r="G14" s="221"/>
      <c r="H14" s="221"/>
      <c r="I14" s="222"/>
      <c r="J14" s="217"/>
      <c r="K14" s="212"/>
      <c r="L14" s="212">
        <v>0</v>
      </c>
      <c r="M14" s="213"/>
      <c r="N14" s="214"/>
      <c r="O14" s="215"/>
      <c r="P14" s="212">
        <v>0</v>
      </c>
      <c r="Q14" s="213"/>
      <c r="R14" s="214"/>
      <c r="S14" s="215"/>
      <c r="T14" s="212">
        <v>0</v>
      </c>
      <c r="U14" s="213"/>
      <c r="V14" s="214"/>
      <c r="W14" s="215"/>
      <c r="X14" s="212">
        <v>0</v>
      </c>
      <c r="Y14" s="241"/>
    </row>
    <row r="15" spans="1:25" ht="18" customHeight="1" thickBot="1">
      <c r="A15" s="229" t="s">
        <v>1180</v>
      </c>
      <c r="B15" s="230"/>
      <c r="C15" s="230"/>
      <c r="D15" s="230"/>
      <c r="E15" s="230"/>
      <c r="F15" s="230"/>
      <c r="G15" s="230"/>
      <c r="H15" s="230"/>
      <c r="I15" s="231"/>
      <c r="J15" s="232"/>
      <c r="K15" s="233"/>
      <c r="L15" s="234">
        <f>SUM(L12:M14)</f>
        <v>165</v>
      </c>
      <c r="M15" s="235"/>
      <c r="N15" s="243"/>
      <c r="O15" s="244"/>
      <c r="P15" s="234">
        <f>SUM(P12:Q14)</f>
        <v>1</v>
      </c>
      <c r="Q15" s="235"/>
      <c r="R15" s="243"/>
      <c r="S15" s="244"/>
      <c r="T15" s="234">
        <f>SUM(T12:U14)</f>
        <v>2</v>
      </c>
      <c r="U15" s="235"/>
      <c r="V15" s="243"/>
      <c r="W15" s="244"/>
      <c r="X15" s="234">
        <f>SUM(X12:Y14)</f>
        <v>168</v>
      </c>
      <c r="Y15" s="245"/>
    </row>
    <row r="16" spans="1:25" ht="18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"/>
      <c r="O16" s="24"/>
      <c r="P16" s="70"/>
      <c r="Q16" s="24"/>
      <c r="R16" s="24"/>
      <c r="S16" s="24"/>
      <c r="T16" s="70"/>
      <c r="U16" s="24"/>
      <c r="V16" s="24"/>
      <c r="W16" s="24"/>
      <c r="X16" s="24"/>
      <c r="Y16" s="24"/>
    </row>
    <row r="17" spans="14:25" ht="14.25" thickBot="1">
      <c r="N17" s="236" t="s">
        <v>2741</v>
      </c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</row>
    <row r="18" spans="1:25" ht="13.5">
      <c r="A18" s="218" t="s">
        <v>1710</v>
      </c>
      <c r="B18" s="210"/>
      <c r="C18" s="210"/>
      <c r="D18" s="210"/>
      <c r="E18" s="210"/>
      <c r="F18" s="210"/>
      <c r="G18" s="210"/>
      <c r="H18" s="210"/>
      <c r="I18" s="210"/>
      <c r="J18" s="223" t="s">
        <v>132</v>
      </c>
      <c r="K18" s="224"/>
      <c r="L18" s="224"/>
      <c r="M18" s="225"/>
      <c r="N18" s="210" t="s">
        <v>1706</v>
      </c>
      <c r="O18" s="210"/>
      <c r="P18" s="210"/>
      <c r="Q18" s="210"/>
      <c r="R18" s="210" t="s">
        <v>1707</v>
      </c>
      <c r="S18" s="210"/>
      <c r="T18" s="210"/>
      <c r="U18" s="210"/>
      <c r="V18" s="210" t="s">
        <v>2110</v>
      </c>
      <c r="W18" s="210"/>
      <c r="X18" s="210"/>
      <c r="Y18" s="239"/>
    </row>
    <row r="19" spans="1:25" ht="13.5">
      <c r="A19" s="219"/>
      <c r="B19" s="211"/>
      <c r="C19" s="211"/>
      <c r="D19" s="211"/>
      <c r="E19" s="211"/>
      <c r="F19" s="211"/>
      <c r="G19" s="211"/>
      <c r="H19" s="211"/>
      <c r="I19" s="211"/>
      <c r="J19" s="226"/>
      <c r="K19" s="227"/>
      <c r="L19" s="227"/>
      <c r="M19" s="228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40"/>
    </row>
    <row r="20" spans="1:25" ht="13.5">
      <c r="A20" s="220" t="s">
        <v>2214</v>
      </c>
      <c r="B20" s="221"/>
      <c r="C20" s="221"/>
      <c r="D20" s="221"/>
      <c r="E20" s="221"/>
      <c r="F20" s="221"/>
      <c r="G20" s="221"/>
      <c r="H20" s="221"/>
      <c r="I20" s="222"/>
      <c r="J20" s="217"/>
      <c r="K20" s="212"/>
      <c r="L20" s="246">
        <v>2463</v>
      </c>
      <c r="M20" s="247"/>
      <c r="N20" s="217"/>
      <c r="O20" s="212"/>
      <c r="P20" s="212">
        <v>40</v>
      </c>
      <c r="Q20" s="213"/>
      <c r="R20" s="217"/>
      <c r="S20" s="212"/>
      <c r="T20" s="212">
        <v>6</v>
      </c>
      <c r="U20" s="213"/>
      <c r="V20" s="217"/>
      <c r="W20" s="212"/>
      <c r="X20" s="248">
        <f>SUM(L20,P20,T20)</f>
        <v>2509</v>
      </c>
      <c r="Y20" s="238"/>
    </row>
    <row r="21" spans="1:25" ht="13.5">
      <c r="A21" s="220" t="s">
        <v>2215</v>
      </c>
      <c r="B21" s="221"/>
      <c r="C21" s="221"/>
      <c r="D21" s="221"/>
      <c r="E21" s="221"/>
      <c r="F21" s="221"/>
      <c r="G21" s="221"/>
      <c r="H21" s="221"/>
      <c r="I21" s="222"/>
      <c r="J21" s="217"/>
      <c r="K21" s="212"/>
      <c r="L21" s="246">
        <v>696</v>
      </c>
      <c r="M21" s="247"/>
      <c r="N21" s="217"/>
      <c r="O21" s="212"/>
      <c r="P21" s="212">
        <v>3</v>
      </c>
      <c r="Q21" s="213"/>
      <c r="R21" s="217"/>
      <c r="S21" s="212"/>
      <c r="T21" s="212">
        <v>59</v>
      </c>
      <c r="U21" s="213"/>
      <c r="V21" s="217"/>
      <c r="W21" s="212"/>
      <c r="X21" s="248">
        <f>SUM(L21,P21,T21)</f>
        <v>758</v>
      </c>
      <c r="Y21" s="238"/>
    </row>
    <row r="22" spans="1:25" ht="13.5">
      <c r="A22" s="220" t="s">
        <v>1933</v>
      </c>
      <c r="B22" s="221"/>
      <c r="C22" s="221"/>
      <c r="D22" s="221"/>
      <c r="E22" s="221"/>
      <c r="F22" s="221"/>
      <c r="G22" s="221"/>
      <c r="H22" s="221"/>
      <c r="I22" s="222"/>
      <c r="J22" s="217"/>
      <c r="K22" s="212"/>
      <c r="L22" s="250">
        <v>48</v>
      </c>
      <c r="M22" s="247"/>
      <c r="N22" s="214"/>
      <c r="O22" s="215"/>
      <c r="P22" s="212">
        <v>3</v>
      </c>
      <c r="Q22" s="213"/>
      <c r="R22" s="214"/>
      <c r="S22" s="215"/>
      <c r="T22" s="212">
        <v>3</v>
      </c>
      <c r="U22" s="213"/>
      <c r="V22" s="214"/>
      <c r="W22" s="215"/>
      <c r="X22" s="250">
        <f>SUM(L22,P22,T22)</f>
        <v>54</v>
      </c>
      <c r="Y22" s="241"/>
    </row>
    <row r="23" spans="1:25" ht="14.25" thickBot="1">
      <c r="A23" s="229" t="s">
        <v>1180</v>
      </c>
      <c r="B23" s="230"/>
      <c r="C23" s="230"/>
      <c r="D23" s="230"/>
      <c r="E23" s="230"/>
      <c r="F23" s="230"/>
      <c r="G23" s="230"/>
      <c r="H23" s="230"/>
      <c r="I23" s="231"/>
      <c r="J23" s="232"/>
      <c r="K23" s="233"/>
      <c r="L23" s="249">
        <f>SUM(L20:M22)</f>
        <v>3207</v>
      </c>
      <c r="M23" s="252"/>
      <c r="N23" s="243"/>
      <c r="O23" s="244"/>
      <c r="P23" s="234">
        <f>SUM(P20:Q22)</f>
        <v>46</v>
      </c>
      <c r="Q23" s="235"/>
      <c r="R23" s="243"/>
      <c r="S23" s="244"/>
      <c r="T23" s="234">
        <f>SUM(T20:U22)</f>
        <v>68</v>
      </c>
      <c r="U23" s="235"/>
      <c r="V23" s="243"/>
      <c r="W23" s="244"/>
      <c r="X23" s="249">
        <f>SUM(X20:Y22)</f>
        <v>3321</v>
      </c>
      <c r="Y23" s="245"/>
    </row>
    <row r="24" spans="1:25" ht="13.5">
      <c r="A24" s="251" t="s">
        <v>2747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  <c r="Y24" s="251"/>
    </row>
    <row r="25" spans="1:25" ht="13.5">
      <c r="A25" s="209" t="s">
        <v>2749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</row>
    <row r="26" spans="1:25" ht="13.5">
      <c r="A26" s="209" t="s">
        <v>2750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</row>
    <row r="27" spans="1:25" ht="13.5">
      <c r="A27" s="209" t="s">
        <v>2748</v>
      </c>
      <c r="B27" s="209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</row>
  </sheetData>
  <sheetProtection/>
  <mergeCells count="132">
    <mergeCell ref="A8:M8"/>
    <mergeCell ref="X6:Y6"/>
    <mergeCell ref="A7:I7"/>
    <mergeCell ref="J7:K7"/>
    <mergeCell ref="L7:M7"/>
    <mergeCell ref="N7:O7"/>
    <mergeCell ref="P7:Q7"/>
    <mergeCell ref="R7:S7"/>
    <mergeCell ref="T7:U7"/>
    <mergeCell ref="V7:W7"/>
    <mergeCell ref="X7:Y7"/>
    <mergeCell ref="V5:W5"/>
    <mergeCell ref="X5:Y5"/>
    <mergeCell ref="A6:I6"/>
    <mergeCell ref="J6:K6"/>
    <mergeCell ref="L6:M6"/>
    <mergeCell ref="N6:O6"/>
    <mergeCell ref="P6:Q6"/>
    <mergeCell ref="R6:S6"/>
    <mergeCell ref="T6:U6"/>
    <mergeCell ref="V6:W6"/>
    <mergeCell ref="T4:U4"/>
    <mergeCell ref="V4:W4"/>
    <mergeCell ref="X4:Y4"/>
    <mergeCell ref="A5:I5"/>
    <mergeCell ref="J5:K5"/>
    <mergeCell ref="L5:M5"/>
    <mergeCell ref="N5:O5"/>
    <mergeCell ref="P5:Q5"/>
    <mergeCell ref="R5:S5"/>
    <mergeCell ref="T5:U5"/>
    <mergeCell ref="A4:I4"/>
    <mergeCell ref="J4:K4"/>
    <mergeCell ref="L4:M4"/>
    <mergeCell ref="N4:O4"/>
    <mergeCell ref="P4:Q4"/>
    <mergeCell ref="R4:S4"/>
    <mergeCell ref="N1:Y1"/>
    <mergeCell ref="A2:I3"/>
    <mergeCell ref="J2:M3"/>
    <mergeCell ref="N2:Q3"/>
    <mergeCell ref="R2:U3"/>
    <mergeCell ref="V2:Y3"/>
    <mergeCell ref="A24:Y24"/>
    <mergeCell ref="X22:Y22"/>
    <mergeCell ref="A23:I23"/>
    <mergeCell ref="J23:K23"/>
    <mergeCell ref="L23:M23"/>
    <mergeCell ref="N23:O23"/>
    <mergeCell ref="P23:Q23"/>
    <mergeCell ref="R23:S23"/>
    <mergeCell ref="T23:U23"/>
    <mergeCell ref="V23:W23"/>
    <mergeCell ref="X23:Y23"/>
    <mergeCell ref="V21:W21"/>
    <mergeCell ref="X21:Y21"/>
    <mergeCell ref="A22:I22"/>
    <mergeCell ref="J22:K22"/>
    <mergeCell ref="L22:M22"/>
    <mergeCell ref="N22:O22"/>
    <mergeCell ref="P22:Q22"/>
    <mergeCell ref="R22:S22"/>
    <mergeCell ref="T22:U22"/>
    <mergeCell ref="V22:W22"/>
    <mergeCell ref="T20:U20"/>
    <mergeCell ref="V20:W20"/>
    <mergeCell ref="X20:Y20"/>
    <mergeCell ref="A21:I21"/>
    <mergeCell ref="J21:K21"/>
    <mergeCell ref="L21:M21"/>
    <mergeCell ref="N21:O21"/>
    <mergeCell ref="P21:Q21"/>
    <mergeCell ref="R21:S21"/>
    <mergeCell ref="T21:U21"/>
    <mergeCell ref="A20:I20"/>
    <mergeCell ref="J20:K20"/>
    <mergeCell ref="L20:M20"/>
    <mergeCell ref="N20:O20"/>
    <mergeCell ref="P20:Q20"/>
    <mergeCell ref="R20:S20"/>
    <mergeCell ref="T15:U15"/>
    <mergeCell ref="R15:S15"/>
    <mergeCell ref="N17:Y17"/>
    <mergeCell ref="A18:I19"/>
    <mergeCell ref="J18:M19"/>
    <mergeCell ref="N18:Q19"/>
    <mergeCell ref="R18:U19"/>
    <mergeCell ref="V18:Y19"/>
    <mergeCell ref="V13:W13"/>
    <mergeCell ref="X13:Y13"/>
    <mergeCell ref="V14:W14"/>
    <mergeCell ref="X14:Y14"/>
    <mergeCell ref="A16:M16"/>
    <mergeCell ref="V15:W15"/>
    <mergeCell ref="X15:Y15"/>
    <mergeCell ref="N15:O15"/>
    <mergeCell ref="P15:Q15"/>
    <mergeCell ref="T14:U14"/>
    <mergeCell ref="N14:O14"/>
    <mergeCell ref="L15:M15"/>
    <mergeCell ref="J13:K13"/>
    <mergeCell ref="N12:O12"/>
    <mergeCell ref="N9:Y9"/>
    <mergeCell ref="V12:W12"/>
    <mergeCell ref="X12:Y12"/>
    <mergeCell ref="N13:O13"/>
    <mergeCell ref="T13:U13"/>
    <mergeCell ref="V10:Y11"/>
    <mergeCell ref="A14:I14"/>
    <mergeCell ref="A12:I12"/>
    <mergeCell ref="A13:I13"/>
    <mergeCell ref="J10:M11"/>
    <mergeCell ref="A15:I15"/>
    <mergeCell ref="J15:K15"/>
    <mergeCell ref="R13:S13"/>
    <mergeCell ref="J12:K12"/>
    <mergeCell ref="P12:Q12"/>
    <mergeCell ref="P13:Q13"/>
    <mergeCell ref="L12:M12"/>
    <mergeCell ref="A10:I11"/>
    <mergeCell ref="R12:S12"/>
    <mergeCell ref="N10:Q11"/>
    <mergeCell ref="A25:Y25"/>
    <mergeCell ref="A26:Y26"/>
    <mergeCell ref="A27:Y27"/>
    <mergeCell ref="R10:U11"/>
    <mergeCell ref="P14:Q14"/>
    <mergeCell ref="R14:S14"/>
    <mergeCell ref="L13:M13"/>
    <mergeCell ref="J14:K14"/>
    <mergeCell ref="L14:M14"/>
    <mergeCell ref="T12:U12"/>
  </mergeCells>
  <printOptions horizontalCentered="1"/>
  <pageMargins left="0.3937007874015748" right="0.3937007874015748" top="0.61" bottom="0.7874015748031497" header="0.5118110236220472" footer="0.5118110236220472"/>
  <pageSetup firstPageNumber="1" useFirstPageNumber="1" horizontalDpi="600" verticalDpi="600" orientation="portrait" paperSize="9" scale="98" r:id="rId2"/>
  <headerFooter alignWithMargins="0">
    <oddFooter>&amp;C－&amp;P－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65530"/>
  <sheetViews>
    <sheetView view="pageBreakPreview" zoomScaleSheetLayoutView="100" zoomScalePageLayoutView="0" workbookViewId="0" topLeftCell="A449">
      <selection activeCell="J36" sqref="J36"/>
    </sheetView>
  </sheetViews>
  <sheetFormatPr defaultColWidth="9.00390625" defaultRowHeight="13.5"/>
  <cols>
    <col min="1" max="1" width="18.125" style="4" customWidth="1"/>
    <col min="2" max="2" width="9.00390625" style="2" customWidth="1"/>
    <col min="3" max="3" width="24.125" style="2" customWidth="1"/>
    <col min="4" max="5" width="13.875" style="2" customWidth="1"/>
    <col min="6" max="8" width="9.875" style="2" customWidth="1"/>
    <col min="9" max="10" width="9.25390625" style="2" customWidth="1"/>
    <col min="11" max="14" width="9.00390625" style="15" customWidth="1"/>
    <col min="15" max="16384" width="9.00390625" style="5" customWidth="1"/>
  </cols>
  <sheetData>
    <row r="1" spans="1:9" ht="26.25" customHeight="1">
      <c r="A1" s="6" t="s">
        <v>1865</v>
      </c>
      <c r="I1" s="2">
        <f>ROUNDDOWN(H:H,3)</f>
        <v>0</v>
      </c>
    </row>
    <row r="2" spans="1:4" ht="26.25" customHeight="1" thickBot="1">
      <c r="A2" s="7" t="s">
        <v>1999</v>
      </c>
      <c r="D2" s="161" t="s">
        <v>2696</v>
      </c>
    </row>
    <row r="3" spans="1:10" ht="33.75" customHeight="1" thickBot="1">
      <c r="A3" s="34" t="s">
        <v>2179</v>
      </c>
      <c r="B3" s="36" t="s">
        <v>983</v>
      </c>
      <c r="C3" s="36" t="s">
        <v>901</v>
      </c>
      <c r="D3" s="36" t="s">
        <v>2262</v>
      </c>
      <c r="E3" s="36" t="s">
        <v>1944</v>
      </c>
      <c r="F3" s="167" t="s">
        <v>2734</v>
      </c>
      <c r="G3" s="167" t="s">
        <v>2732</v>
      </c>
      <c r="H3" s="167" t="s">
        <v>2695</v>
      </c>
      <c r="I3" s="167" t="s">
        <v>2733</v>
      </c>
      <c r="J3" s="168" t="s">
        <v>2738</v>
      </c>
    </row>
    <row r="4" spans="1:10" ht="26.25" customHeight="1">
      <c r="A4" s="169" t="s">
        <v>1583</v>
      </c>
      <c r="B4" s="20" t="s">
        <v>300</v>
      </c>
      <c r="C4" s="20" t="s">
        <v>1584</v>
      </c>
      <c r="D4" s="20" t="s">
        <v>996</v>
      </c>
      <c r="E4" s="20" t="s">
        <v>997</v>
      </c>
      <c r="F4" s="77">
        <v>3</v>
      </c>
      <c r="G4" s="77"/>
      <c r="H4" s="77"/>
      <c r="I4" s="77">
        <f>H4*3</f>
        <v>0</v>
      </c>
      <c r="J4" s="92">
        <f>SUM(F4,G4,I4)</f>
        <v>3</v>
      </c>
    </row>
    <row r="5" spans="1:10" ht="26.25" customHeight="1">
      <c r="A5" s="31" t="s">
        <v>1585</v>
      </c>
      <c r="B5" s="9" t="s">
        <v>301</v>
      </c>
      <c r="C5" s="9" t="s">
        <v>936</v>
      </c>
      <c r="D5" s="9" t="s">
        <v>998</v>
      </c>
      <c r="E5" s="9" t="s">
        <v>999</v>
      </c>
      <c r="F5" s="75">
        <v>3</v>
      </c>
      <c r="G5" s="75"/>
      <c r="H5" s="75"/>
      <c r="I5" s="75">
        <f>H5*3</f>
        <v>0</v>
      </c>
      <c r="J5" s="91">
        <f aca="true" t="shared" si="0" ref="J5:J31">SUM(F5,G5,I5)</f>
        <v>3</v>
      </c>
    </row>
    <row r="6" spans="1:10" ht="26.25" customHeight="1">
      <c r="A6" s="31" t="s">
        <v>1472</v>
      </c>
      <c r="B6" s="9" t="s">
        <v>302</v>
      </c>
      <c r="C6" s="9" t="s">
        <v>1473</v>
      </c>
      <c r="D6" s="9" t="s">
        <v>1000</v>
      </c>
      <c r="E6" s="9" t="s">
        <v>1001</v>
      </c>
      <c r="F6" s="75">
        <v>3</v>
      </c>
      <c r="G6" s="75"/>
      <c r="H6" s="75"/>
      <c r="I6" s="75">
        <f>H6*3</f>
        <v>0</v>
      </c>
      <c r="J6" s="91">
        <f t="shared" si="0"/>
        <v>3</v>
      </c>
    </row>
    <row r="7" spans="1:10" ht="26.25" customHeight="1">
      <c r="A7" s="152" t="s">
        <v>1474</v>
      </c>
      <c r="B7" s="9" t="s">
        <v>821</v>
      </c>
      <c r="C7" s="9" t="s">
        <v>1475</v>
      </c>
      <c r="D7" s="9" t="s">
        <v>1002</v>
      </c>
      <c r="E7" s="9" t="s">
        <v>1003</v>
      </c>
      <c r="F7" s="75">
        <v>3</v>
      </c>
      <c r="G7" s="75">
        <v>2</v>
      </c>
      <c r="H7" s="75"/>
      <c r="I7" s="75">
        <f>H7*3</f>
        <v>0</v>
      </c>
      <c r="J7" s="91">
        <f>SUM(F7,G7,I7)</f>
        <v>5</v>
      </c>
    </row>
    <row r="8" spans="1:10" ht="26.25" customHeight="1">
      <c r="A8" s="31" t="s">
        <v>1476</v>
      </c>
      <c r="B8" s="9" t="s">
        <v>822</v>
      </c>
      <c r="C8" s="9" t="s">
        <v>1477</v>
      </c>
      <c r="D8" s="9" t="s">
        <v>1004</v>
      </c>
      <c r="E8" s="9" t="s">
        <v>1005</v>
      </c>
      <c r="F8" s="75">
        <v>3</v>
      </c>
      <c r="G8" s="75"/>
      <c r="H8" s="75"/>
      <c r="I8" s="75">
        <f aca="true" t="shared" si="1" ref="I8:I31">H8*3</f>
        <v>0</v>
      </c>
      <c r="J8" s="91">
        <f t="shared" si="0"/>
        <v>3</v>
      </c>
    </row>
    <row r="9" spans="1:12" ht="26.25" customHeight="1">
      <c r="A9" s="31" t="s">
        <v>1657</v>
      </c>
      <c r="B9" s="9" t="s">
        <v>823</v>
      </c>
      <c r="C9" s="9" t="s">
        <v>2208</v>
      </c>
      <c r="D9" s="9" t="s">
        <v>1006</v>
      </c>
      <c r="E9" s="9" t="s">
        <v>1007</v>
      </c>
      <c r="F9" s="75">
        <v>3</v>
      </c>
      <c r="G9" s="75"/>
      <c r="H9" s="75"/>
      <c r="I9" s="75">
        <f t="shared" si="1"/>
        <v>0</v>
      </c>
      <c r="J9" s="91">
        <f t="shared" si="0"/>
        <v>3</v>
      </c>
      <c r="L9" s="13"/>
    </row>
    <row r="10" spans="1:10" ht="26.25" customHeight="1">
      <c r="A10" s="152" t="s">
        <v>2209</v>
      </c>
      <c r="B10" s="9" t="s">
        <v>824</v>
      </c>
      <c r="C10" s="9" t="s">
        <v>825</v>
      </c>
      <c r="D10" s="9" t="s">
        <v>1008</v>
      </c>
      <c r="E10" s="9" t="s">
        <v>1009</v>
      </c>
      <c r="F10" s="75">
        <v>3</v>
      </c>
      <c r="G10" s="75">
        <v>18</v>
      </c>
      <c r="H10" s="75"/>
      <c r="I10" s="75">
        <f t="shared" si="1"/>
        <v>0</v>
      </c>
      <c r="J10" s="91">
        <f t="shared" si="0"/>
        <v>21</v>
      </c>
    </row>
    <row r="11" spans="1:10" ht="26.25" customHeight="1">
      <c r="A11" s="152" t="s">
        <v>35</v>
      </c>
      <c r="B11" s="9" t="s">
        <v>826</v>
      </c>
      <c r="C11" s="9" t="s">
        <v>1826</v>
      </c>
      <c r="D11" s="9" t="s">
        <v>2033</v>
      </c>
      <c r="E11" s="9" t="s">
        <v>2034</v>
      </c>
      <c r="F11" s="75">
        <v>3</v>
      </c>
      <c r="G11" s="75">
        <v>8</v>
      </c>
      <c r="H11" s="75"/>
      <c r="I11" s="75">
        <f t="shared" si="1"/>
        <v>0</v>
      </c>
      <c r="J11" s="91">
        <f t="shared" si="0"/>
        <v>11</v>
      </c>
    </row>
    <row r="12" spans="1:10" ht="26.25" customHeight="1">
      <c r="A12" s="31" t="s">
        <v>1827</v>
      </c>
      <c r="B12" s="9" t="s">
        <v>827</v>
      </c>
      <c r="C12" s="9" t="s">
        <v>1340</v>
      </c>
      <c r="D12" s="9" t="s">
        <v>2035</v>
      </c>
      <c r="E12" s="9" t="s">
        <v>2036</v>
      </c>
      <c r="F12" s="75">
        <v>3</v>
      </c>
      <c r="G12" s="75"/>
      <c r="H12" s="75"/>
      <c r="I12" s="75">
        <f t="shared" si="1"/>
        <v>0</v>
      </c>
      <c r="J12" s="91">
        <f t="shared" si="0"/>
        <v>3</v>
      </c>
    </row>
    <row r="13" spans="1:10" ht="26.25" customHeight="1">
      <c r="A13" s="31" t="s">
        <v>2339</v>
      </c>
      <c r="B13" s="9" t="s">
        <v>828</v>
      </c>
      <c r="C13" s="9" t="s">
        <v>2340</v>
      </c>
      <c r="D13" s="9" t="s">
        <v>2037</v>
      </c>
      <c r="E13" s="9" t="s">
        <v>2038</v>
      </c>
      <c r="F13" s="75">
        <v>3</v>
      </c>
      <c r="G13" s="75"/>
      <c r="H13" s="75"/>
      <c r="I13" s="75">
        <f t="shared" si="1"/>
        <v>0</v>
      </c>
      <c r="J13" s="91">
        <f t="shared" si="0"/>
        <v>3</v>
      </c>
    </row>
    <row r="14" spans="1:10" ht="26.25" customHeight="1">
      <c r="A14" s="31" t="s">
        <v>2341</v>
      </c>
      <c r="B14" s="9" t="s">
        <v>2039</v>
      </c>
      <c r="C14" s="9" t="s">
        <v>69</v>
      </c>
      <c r="D14" s="9" t="s">
        <v>2040</v>
      </c>
      <c r="E14" s="9" t="s">
        <v>2041</v>
      </c>
      <c r="F14" s="75">
        <v>3</v>
      </c>
      <c r="G14" s="75"/>
      <c r="H14" s="75"/>
      <c r="I14" s="75">
        <f t="shared" si="1"/>
        <v>0</v>
      </c>
      <c r="J14" s="91">
        <f t="shared" si="0"/>
        <v>3</v>
      </c>
    </row>
    <row r="15" spans="1:10" ht="26.25" customHeight="1">
      <c r="A15" s="152" t="s">
        <v>773</v>
      </c>
      <c r="B15" s="9" t="s">
        <v>829</v>
      </c>
      <c r="C15" s="9" t="s">
        <v>774</v>
      </c>
      <c r="D15" s="9" t="s">
        <v>2556</v>
      </c>
      <c r="E15" s="9" t="s">
        <v>2557</v>
      </c>
      <c r="F15" s="75">
        <v>3</v>
      </c>
      <c r="G15" s="75">
        <v>10</v>
      </c>
      <c r="H15" s="75"/>
      <c r="I15" s="75">
        <f t="shared" si="1"/>
        <v>0</v>
      </c>
      <c r="J15" s="91">
        <f t="shared" si="0"/>
        <v>13</v>
      </c>
    </row>
    <row r="16" spans="1:10" ht="26.25" customHeight="1">
      <c r="A16" s="31" t="s">
        <v>775</v>
      </c>
      <c r="B16" s="9" t="s">
        <v>830</v>
      </c>
      <c r="C16" s="9" t="s">
        <v>776</v>
      </c>
      <c r="D16" s="9" t="s">
        <v>2558</v>
      </c>
      <c r="E16" s="9" t="s">
        <v>2559</v>
      </c>
      <c r="F16" s="75">
        <v>3</v>
      </c>
      <c r="G16" s="75"/>
      <c r="H16" s="75"/>
      <c r="I16" s="75">
        <f t="shared" si="1"/>
        <v>0</v>
      </c>
      <c r="J16" s="91">
        <f t="shared" si="0"/>
        <v>3</v>
      </c>
    </row>
    <row r="17" spans="1:10" ht="26.25" customHeight="1">
      <c r="A17" s="31" t="s">
        <v>777</v>
      </c>
      <c r="B17" s="9" t="s">
        <v>1798</v>
      </c>
      <c r="C17" s="9" t="s">
        <v>948</v>
      </c>
      <c r="D17" s="9" t="s">
        <v>2560</v>
      </c>
      <c r="E17" s="9" t="s">
        <v>2561</v>
      </c>
      <c r="F17" s="75">
        <v>3</v>
      </c>
      <c r="G17" s="75"/>
      <c r="H17" s="75"/>
      <c r="I17" s="75">
        <f t="shared" si="1"/>
        <v>0</v>
      </c>
      <c r="J17" s="91">
        <f t="shared" si="0"/>
        <v>3</v>
      </c>
    </row>
    <row r="18" spans="1:10" ht="26.25" customHeight="1">
      <c r="A18" s="152" t="s">
        <v>2427</v>
      </c>
      <c r="B18" s="9" t="s">
        <v>1799</v>
      </c>
      <c r="C18" s="9" t="s">
        <v>988</v>
      </c>
      <c r="D18" s="9" t="s">
        <v>1259</v>
      </c>
      <c r="E18" s="9" t="s">
        <v>1260</v>
      </c>
      <c r="F18" s="75">
        <v>3</v>
      </c>
      <c r="G18" s="75">
        <v>1</v>
      </c>
      <c r="H18" s="75"/>
      <c r="I18" s="75">
        <f t="shared" si="1"/>
        <v>0</v>
      </c>
      <c r="J18" s="91">
        <f t="shared" si="0"/>
        <v>4</v>
      </c>
    </row>
    <row r="19" spans="1:10" ht="26.25" customHeight="1">
      <c r="A19" s="31" t="s">
        <v>2501</v>
      </c>
      <c r="B19" s="9" t="s">
        <v>1800</v>
      </c>
      <c r="C19" s="9" t="s">
        <v>979</v>
      </c>
      <c r="D19" s="9" t="s">
        <v>1261</v>
      </c>
      <c r="E19" s="9" t="s">
        <v>1262</v>
      </c>
      <c r="F19" s="75">
        <v>3</v>
      </c>
      <c r="G19" s="75"/>
      <c r="H19" s="75"/>
      <c r="I19" s="75">
        <f t="shared" si="1"/>
        <v>0</v>
      </c>
      <c r="J19" s="91">
        <f t="shared" si="0"/>
        <v>3</v>
      </c>
    </row>
    <row r="20" spans="1:10" ht="26.25" customHeight="1">
      <c r="A20" s="152" t="s">
        <v>495</v>
      </c>
      <c r="B20" s="9" t="s">
        <v>1801</v>
      </c>
      <c r="C20" s="9" t="s">
        <v>2452</v>
      </c>
      <c r="D20" s="9" t="s">
        <v>1263</v>
      </c>
      <c r="E20" s="9" t="s">
        <v>1264</v>
      </c>
      <c r="F20" s="75">
        <v>3</v>
      </c>
      <c r="G20" s="75">
        <v>4</v>
      </c>
      <c r="H20" s="75"/>
      <c r="I20" s="75">
        <f t="shared" si="1"/>
        <v>0</v>
      </c>
      <c r="J20" s="91">
        <f t="shared" si="0"/>
        <v>7</v>
      </c>
    </row>
    <row r="21" spans="1:10" ht="26.25" customHeight="1">
      <c r="A21" s="152" t="s">
        <v>2453</v>
      </c>
      <c r="B21" s="9" t="s">
        <v>1802</v>
      </c>
      <c r="C21" s="9" t="s">
        <v>205</v>
      </c>
      <c r="D21" s="9" t="s">
        <v>1265</v>
      </c>
      <c r="E21" s="9" t="s">
        <v>1266</v>
      </c>
      <c r="F21" s="75">
        <v>3</v>
      </c>
      <c r="G21" s="75">
        <v>2</v>
      </c>
      <c r="H21" s="75"/>
      <c r="I21" s="75">
        <f t="shared" si="1"/>
        <v>0</v>
      </c>
      <c r="J21" s="91">
        <f t="shared" si="0"/>
        <v>5</v>
      </c>
    </row>
    <row r="22" spans="1:10" ht="26.25" customHeight="1">
      <c r="A22" s="31" t="s">
        <v>206</v>
      </c>
      <c r="B22" s="9" t="s">
        <v>496</v>
      </c>
      <c r="C22" s="9" t="s">
        <v>2226</v>
      </c>
      <c r="D22" s="9" t="s">
        <v>1267</v>
      </c>
      <c r="E22" s="9" t="s">
        <v>1268</v>
      </c>
      <c r="F22" s="75">
        <v>3</v>
      </c>
      <c r="G22" s="75"/>
      <c r="H22" s="75"/>
      <c r="I22" s="75">
        <f t="shared" si="1"/>
        <v>0</v>
      </c>
      <c r="J22" s="91">
        <f t="shared" si="0"/>
        <v>3</v>
      </c>
    </row>
    <row r="23" spans="1:10" ht="26.25" customHeight="1">
      <c r="A23" s="31" t="s">
        <v>1152</v>
      </c>
      <c r="B23" s="9" t="s">
        <v>1269</v>
      </c>
      <c r="C23" s="9" t="s">
        <v>2152</v>
      </c>
      <c r="D23" s="9" t="s">
        <v>1270</v>
      </c>
      <c r="E23" s="9" t="s">
        <v>1271</v>
      </c>
      <c r="F23" s="75">
        <v>3</v>
      </c>
      <c r="G23" s="76"/>
      <c r="H23" s="76"/>
      <c r="I23" s="75">
        <f t="shared" si="1"/>
        <v>0</v>
      </c>
      <c r="J23" s="91">
        <f t="shared" si="0"/>
        <v>3</v>
      </c>
    </row>
    <row r="24" spans="1:10" ht="26.25" customHeight="1">
      <c r="A24" s="31" t="s">
        <v>1498</v>
      </c>
      <c r="B24" s="9" t="s">
        <v>1272</v>
      </c>
      <c r="C24" s="9" t="s">
        <v>1499</v>
      </c>
      <c r="D24" s="9" t="s">
        <v>1273</v>
      </c>
      <c r="E24" s="9" t="s">
        <v>1274</v>
      </c>
      <c r="F24" s="75">
        <v>3</v>
      </c>
      <c r="G24" s="75"/>
      <c r="H24" s="75"/>
      <c r="I24" s="75">
        <f t="shared" si="1"/>
        <v>0</v>
      </c>
      <c r="J24" s="91">
        <f t="shared" si="0"/>
        <v>3</v>
      </c>
    </row>
    <row r="25" spans="1:10" ht="26.25" customHeight="1">
      <c r="A25" s="31" t="s">
        <v>1998</v>
      </c>
      <c r="B25" s="9" t="s">
        <v>1275</v>
      </c>
      <c r="C25" s="9" t="s">
        <v>1957</v>
      </c>
      <c r="D25" s="9" t="s">
        <v>1276</v>
      </c>
      <c r="E25" s="9" t="s">
        <v>1277</v>
      </c>
      <c r="F25" s="75">
        <v>3</v>
      </c>
      <c r="G25" s="75"/>
      <c r="H25" s="75"/>
      <c r="I25" s="75">
        <f t="shared" si="1"/>
        <v>0</v>
      </c>
      <c r="J25" s="91">
        <f t="shared" si="0"/>
        <v>3</v>
      </c>
    </row>
    <row r="26" spans="1:10" ht="26.25" customHeight="1">
      <c r="A26" s="152" t="s">
        <v>987</v>
      </c>
      <c r="B26" s="9" t="s">
        <v>1278</v>
      </c>
      <c r="C26" s="9" t="s">
        <v>1342</v>
      </c>
      <c r="D26" s="9" t="s">
        <v>2519</v>
      </c>
      <c r="E26" s="9" t="s">
        <v>2520</v>
      </c>
      <c r="F26" s="75">
        <v>3</v>
      </c>
      <c r="G26" s="75">
        <v>15</v>
      </c>
      <c r="H26" s="75"/>
      <c r="I26" s="75">
        <f t="shared" si="1"/>
        <v>0</v>
      </c>
      <c r="J26" s="91">
        <f t="shared" si="0"/>
        <v>18</v>
      </c>
    </row>
    <row r="27" spans="1:10" ht="26.25" customHeight="1">
      <c r="A27" s="152" t="s">
        <v>1343</v>
      </c>
      <c r="B27" s="9" t="s">
        <v>2521</v>
      </c>
      <c r="C27" s="9" t="s">
        <v>730</v>
      </c>
      <c r="D27" s="9" t="s">
        <v>2522</v>
      </c>
      <c r="E27" s="9" t="s">
        <v>2523</v>
      </c>
      <c r="F27" s="75">
        <v>3</v>
      </c>
      <c r="G27" s="75">
        <v>6</v>
      </c>
      <c r="H27" s="75"/>
      <c r="I27" s="75">
        <f t="shared" si="1"/>
        <v>0</v>
      </c>
      <c r="J27" s="91">
        <f t="shared" si="0"/>
        <v>9</v>
      </c>
    </row>
    <row r="28" spans="1:10" ht="26.25" customHeight="1">
      <c r="A28" s="152" t="s">
        <v>2174</v>
      </c>
      <c r="B28" s="9" t="s">
        <v>497</v>
      </c>
      <c r="C28" s="9" t="s">
        <v>2175</v>
      </c>
      <c r="D28" s="9" t="s">
        <v>2524</v>
      </c>
      <c r="E28" s="9" t="s">
        <v>2525</v>
      </c>
      <c r="F28" s="75">
        <v>3</v>
      </c>
      <c r="G28" s="75">
        <v>2</v>
      </c>
      <c r="H28" s="75"/>
      <c r="I28" s="75">
        <f t="shared" si="1"/>
        <v>0</v>
      </c>
      <c r="J28" s="91">
        <f t="shared" si="0"/>
        <v>5</v>
      </c>
    </row>
    <row r="29" spans="1:10" ht="26.25" customHeight="1">
      <c r="A29" s="31" t="s">
        <v>1796</v>
      </c>
      <c r="B29" s="9" t="s">
        <v>498</v>
      </c>
      <c r="C29" s="9" t="s">
        <v>1797</v>
      </c>
      <c r="D29" s="9" t="s">
        <v>2493</v>
      </c>
      <c r="E29" s="9" t="s">
        <v>2494</v>
      </c>
      <c r="F29" s="75">
        <v>3</v>
      </c>
      <c r="G29" s="75"/>
      <c r="H29" s="75"/>
      <c r="I29" s="75">
        <f t="shared" si="1"/>
        <v>0</v>
      </c>
      <c r="J29" s="91">
        <f t="shared" si="0"/>
        <v>3</v>
      </c>
    </row>
    <row r="30" spans="1:10" ht="26.25" customHeight="1">
      <c r="A30" s="97" t="s">
        <v>2392</v>
      </c>
      <c r="B30" s="9" t="s">
        <v>2495</v>
      </c>
      <c r="C30" s="9" t="s">
        <v>2393</v>
      </c>
      <c r="D30" s="9" t="s">
        <v>2496</v>
      </c>
      <c r="E30" s="9" t="s">
        <v>2497</v>
      </c>
      <c r="F30" s="75">
        <v>3</v>
      </c>
      <c r="G30" s="75"/>
      <c r="H30" s="75"/>
      <c r="I30" s="75">
        <f t="shared" si="1"/>
        <v>0</v>
      </c>
      <c r="J30" s="91">
        <f t="shared" si="0"/>
        <v>3</v>
      </c>
    </row>
    <row r="31" spans="1:10" ht="26.25" customHeight="1" thickBot="1">
      <c r="A31" s="33" t="s">
        <v>2000</v>
      </c>
      <c r="B31" s="22" t="s">
        <v>2498</v>
      </c>
      <c r="C31" s="22" t="s">
        <v>558</v>
      </c>
      <c r="D31" s="22" t="s">
        <v>2499</v>
      </c>
      <c r="E31" s="22" t="s">
        <v>2500</v>
      </c>
      <c r="F31" s="78">
        <v>3</v>
      </c>
      <c r="G31" s="78"/>
      <c r="H31" s="78"/>
      <c r="I31" s="78">
        <f t="shared" si="1"/>
        <v>0</v>
      </c>
      <c r="J31" s="105">
        <f t="shared" si="0"/>
        <v>3</v>
      </c>
    </row>
    <row r="32" spans="1:10" ht="26.25" customHeight="1" thickBot="1">
      <c r="A32" s="34" t="s">
        <v>2110</v>
      </c>
      <c r="B32" s="35"/>
      <c r="C32" s="35"/>
      <c r="D32" s="35"/>
      <c r="E32" s="35"/>
      <c r="F32" s="47">
        <f>SUM(F4:F31)</f>
        <v>84</v>
      </c>
      <c r="G32" s="47">
        <f>SUM(G4:G31)</f>
        <v>68</v>
      </c>
      <c r="H32" s="47">
        <f>SUM(H4:H31)</f>
        <v>0</v>
      </c>
      <c r="I32" s="47">
        <f>SUM(I4:I31)</f>
        <v>0</v>
      </c>
      <c r="J32" s="170">
        <f>SUM(F32,G32,I32)</f>
        <v>152</v>
      </c>
    </row>
    <row r="33" ht="26.25" customHeight="1"/>
    <row r="34" spans="1:4" ht="26.25" customHeight="1" thickBot="1">
      <c r="A34" s="7" t="s">
        <v>2383</v>
      </c>
      <c r="D34" s="2" t="s">
        <v>2674</v>
      </c>
    </row>
    <row r="35" spans="1:10" ht="27" customHeight="1" thickBot="1">
      <c r="A35" s="34" t="s">
        <v>2389</v>
      </c>
      <c r="B35" s="37" t="s">
        <v>742</v>
      </c>
      <c r="C35" s="37" t="s">
        <v>1537</v>
      </c>
      <c r="D35" s="37" t="s">
        <v>743</v>
      </c>
      <c r="E35" s="37" t="s">
        <v>744</v>
      </c>
      <c r="F35" s="38">
        <v>3</v>
      </c>
      <c r="G35" s="38"/>
      <c r="H35" s="38"/>
      <c r="I35" s="94">
        <f>H35*3</f>
        <v>0</v>
      </c>
      <c r="J35" s="94">
        <f>SUM(F35,G35,I35)</f>
        <v>3</v>
      </c>
    </row>
    <row r="36" spans="1:4" ht="27" customHeight="1" thickBot="1">
      <c r="A36" s="258" t="s">
        <v>797</v>
      </c>
      <c r="B36" s="259"/>
      <c r="C36" s="259"/>
      <c r="D36" s="162" t="s">
        <v>2704</v>
      </c>
    </row>
    <row r="37" spans="1:10" ht="33.75" customHeight="1" thickBot="1">
      <c r="A37" s="34" t="s">
        <v>2179</v>
      </c>
      <c r="B37" s="36" t="s">
        <v>983</v>
      </c>
      <c r="C37" s="36" t="s">
        <v>901</v>
      </c>
      <c r="D37" s="36" t="s">
        <v>2262</v>
      </c>
      <c r="E37" s="36" t="s">
        <v>1944</v>
      </c>
      <c r="F37" s="167" t="s">
        <v>2734</v>
      </c>
      <c r="G37" s="167" t="s">
        <v>2732</v>
      </c>
      <c r="H37" s="167" t="s">
        <v>2695</v>
      </c>
      <c r="I37" s="167" t="s">
        <v>2733</v>
      </c>
      <c r="J37" s="168" t="s">
        <v>2738</v>
      </c>
    </row>
    <row r="38" spans="1:10" ht="27" customHeight="1">
      <c r="A38" s="32" t="s">
        <v>1538</v>
      </c>
      <c r="B38" s="20" t="s">
        <v>745</v>
      </c>
      <c r="C38" s="20" t="s">
        <v>1588</v>
      </c>
      <c r="D38" s="20" t="s">
        <v>746</v>
      </c>
      <c r="E38" s="107" t="s">
        <v>747</v>
      </c>
      <c r="F38" s="77">
        <v>3</v>
      </c>
      <c r="G38" s="171"/>
      <c r="H38" s="77"/>
      <c r="I38" s="77">
        <f>H38*4</f>
        <v>0</v>
      </c>
      <c r="J38" s="92">
        <f>SUM(F38,G38,I38)</f>
        <v>3</v>
      </c>
    </row>
    <row r="39" spans="1:10" ht="27" customHeight="1">
      <c r="A39" s="31" t="s">
        <v>1809</v>
      </c>
      <c r="B39" s="9" t="s">
        <v>748</v>
      </c>
      <c r="C39" s="9" t="s">
        <v>1018</v>
      </c>
      <c r="D39" s="9" t="s">
        <v>749</v>
      </c>
      <c r="E39" s="43" t="s">
        <v>750</v>
      </c>
      <c r="F39" s="75">
        <v>3</v>
      </c>
      <c r="G39" s="98"/>
      <c r="H39" s="75"/>
      <c r="I39" s="75">
        <f aca="true" t="shared" si="2" ref="I39:I52">H39*4</f>
        <v>0</v>
      </c>
      <c r="J39" s="91">
        <f aca="true" t="shared" si="3" ref="J39:J51">SUM(F39,G39,I39)</f>
        <v>3</v>
      </c>
    </row>
    <row r="40" spans="1:10" ht="27" customHeight="1">
      <c r="A40" s="31" t="s">
        <v>1019</v>
      </c>
      <c r="B40" s="9" t="s">
        <v>751</v>
      </c>
      <c r="C40" s="9" t="s">
        <v>1209</v>
      </c>
      <c r="D40" s="9" t="s">
        <v>752</v>
      </c>
      <c r="E40" s="43" t="s">
        <v>753</v>
      </c>
      <c r="F40" s="75">
        <v>3</v>
      </c>
      <c r="G40" s="98"/>
      <c r="H40" s="75"/>
      <c r="I40" s="75">
        <f t="shared" si="2"/>
        <v>0</v>
      </c>
      <c r="J40" s="91">
        <f t="shared" si="3"/>
        <v>3</v>
      </c>
    </row>
    <row r="41" spans="1:10" ht="27" customHeight="1">
      <c r="A41" s="31" t="s">
        <v>1210</v>
      </c>
      <c r="B41" s="9" t="s">
        <v>754</v>
      </c>
      <c r="C41" s="9" t="s">
        <v>1211</v>
      </c>
      <c r="D41" s="9" t="s">
        <v>755</v>
      </c>
      <c r="E41" s="43" t="s">
        <v>756</v>
      </c>
      <c r="F41" s="75">
        <v>3</v>
      </c>
      <c r="G41" s="98"/>
      <c r="H41" s="75"/>
      <c r="I41" s="75">
        <f t="shared" si="2"/>
        <v>0</v>
      </c>
      <c r="J41" s="91">
        <f t="shared" si="3"/>
        <v>3</v>
      </c>
    </row>
    <row r="42" spans="1:10" ht="27" customHeight="1">
      <c r="A42" s="31" t="s">
        <v>685</v>
      </c>
      <c r="B42" s="9" t="s">
        <v>757</v>
      </c>
      <c r="C42" s="9" t="s">
        <v>2610</v>
      </c>
      <c r="D42" s="9" t="s">
        <v>758</v>
      </c>
      <c r="E42" s="43" t="s">
        <v>759</v>
      </c>
      <c r="F42" s="75">
        <v>3</v>
      </c>
      <c r="G42" s="98"/>
      <c r="H42" s="75"/>
      <c r="I42" s="75">
        <f t="shared" si="2"/>
        <v>0</v>
      </c>
      <c r="J42" s="91">
        <f t="shared" si="3"/>
        <v>3</v>
      </c>
    </row>
    <row r="43" spans="1:10" ht="27" customHeight="1">
      <c r="A43" s="31" t="s">
        <v>686</v>
      </c>
      <c r="B43" s="9" t="s">
        <v>2532</v>
      </c>
      <c r="C43" s="9" t="s">
        <v>1947</v>
      </c>
      <c r="D43" s="9" t="s">
        <v>2533</v>
      </c>
      <c r="E43" s="43" t="s">
        <v>2534</v>
      </c>
      <c r="F43" s="75">
        <v>3</v>
      </c>
      <c r="G43" s="98"/>
      <c r="H43" s="75"/>
      <c r="I43" s="75">
        <f t="shared" si="2"/>
        <v>0</v>
      </c>
      <c r="J43" s="91">
        <f t="shared" si="3"/>
        <v>3</v>
      </c>
    </row>
    <row r="44" spans="1:10" ht="27" customHeight="1">
      <c r="A44" s="97" t="s">
        <v>1948</v>
      </c>
      <c r="B44" s="9" t="s">
        <v>2535</v>
      </c>
      <c r="C44" s="9" t="s">
        <v>1949</v>
      </c>
      <c r="D44" s="9" t="s">
        <v>2536</v>
      </c>
      <c r="E44" s="43" t="s">
        <v>2537</v>
      </c>
      <c r="F44" s="75">
        <v>3</v>
      </c>
      <c r="G44" s="98"/>
      <c r="H44" s="75"/>
      <c r="I44" s="75">
        <f t="shared" si="2"/>
        <v>0</v>
      </c>
      <c r="J44" s="91">
        <f t="shared" si="3"/>
        <v>3</v>
      </c>
    </row>
    <row r="45" spans="1:10" ht="27" customHeight="1">
      <c r="A45" s="31" t="s">
        <v>798</v>
      </c>
      <c r="B45" s="9" t="s">
        <v>1284</v>
      </c>
      <c r="C45" s="9" t="s">
        <v>799</v>
      </c>
      <c r="D45" s="9" t="s">
        <v>1285</v>
      </c>
      <c r="E45" s="43" t="s">
        <v>1286</v>
      </c>
      <c r="F45" s="75">
        <v>3</v>
      </c>
      <c r="G45" s="98"/>
      <c r="H45" s="75"/>
      <c r="I45" s="75">
        <f t="shared" si="2"/>
        <v>0</v>
      </c>
      <c r="J45" s="91">
        <f t="shared" si="3"/>
        <v>3</v>
      </c>
    </row>
    <row r="46" spans="1:10" ht="27" customHeight="1">
      <c r="A46" s="31" t="s">
        <v>2218</v>
      </c>
      <c r="B46" s="9" t="s">
        <v>1287</v>
      </c>
      <c r="C46" s="9" t="s">
        <v>76</v>
      </c>
      <c r="D46" s="9" t="s">
        <v>1288</v>
      </c>
      <c r="E46" s="43" t="s">
        <v>1289</v>
      </c>
      <c r="F46" s="75">
        <v>3</v>
      </c>
      <c r="G46" s="98"/>
      <c r="H46" s="75"/>
      <c r="I46" s="75">
        <f t="shared" si="2"/>
        <v>0</v>
      </c>
      <c r="J46" s="91">
        <f t="shared" si="3"/>
        <v>3</v>
      </c>
    </row>
    <row r="47" spans="1:10" ht="27" customHeight="1">
      <c r="A47" s="31" t="s">
        <v>315</v>
      </c>
      <c r="B47" s="9" t="s">
        <v>1347</v>
      </c>
      <c r="C47" s="9" t="s">
        <v>1214</v>
      </c>
      <c r="D47" s="9" t="s">
        <v>1348</v>
      </c>
      <c r="E47" s="43" t="s">
        <v>1349</v>
      </c>
      <c r="F47" s="75">
        <v>3</v>
      </c>
      <c r="G47" s="98"/>
      <c r="H47" s="75"/>
      <c r="I47" s="75">
        <f t="shared" si="2"/>
        <v>0</v>
      </c>
      <c r="J47" s="91">
        <f t="shared" si="3"/>
        <v>3</v>
      </c>
    </row>
    <row r="48" spans="1:10" ht="27" customHeight="1">
      <c r="A48" s="31" t="s">
        <v>2370</v>
      </c>
      <c r="B48" s="9" t="s">
        <v>1350</v>
      </c>
      <c r="C48" s="9" t="s">
        <v>908</v>
      </c>
      <c r="D48" s="9" t="s">
        <v>1351</v>
      </c>
      <c r="E48" s="43" t="s">
        <v>1352</v>
      </c>
      <c r="F48" s="75">
        <v>3</v>
      </c>
      <c r="G48" s="98"/>
      <c r="H48" s="75"/>
      <c r="I48" s="75">
        <f t="shared" si="2"/>
        <v>0</v>
      </c>
      <c r="J48" s="91">
        <f t="shared" si="3"/>
        <v>3</v>
      </c>
    </row>
    <row r="49" spans="1:10" ht="27" customHeight="1">
      <c r="A49" s="31" t="s">
        <v>2371</v>
      </c>
      <c r="B49" s="9" t="s">
        <v>2582</v>
      </c>
      <c r="C49" s="9" t="s">
        <v>1196</v>
      </c>
      <c r="D49" s="9" t="s">
        <v>2583</v>
      </c>
      <c r="E49" s="43" t="s">
        <v>2584</v>
      </c>
      <c r="F49" s="75">
        <v>3</v>
      </c>
      <c r="G49" s="98"/>
      <c r="H49" s="75"/>
      <c r="I49" s="75">
        <f t="shared" si="2"/>
        <v>0</v>
      </c>
      <c r="J49" s="91">
        <f t="shared" si="3"/>
        <v>3</v>
      </c>
    </row>
    <row r="50" spans="1:10" ht="27" customHeight="1">
      <c r="A50" s="31" t="s">
        <v>1040</v>
      </c>
      <c r="B50" s="9" t="s">
        <v>2585</v>
      </c>
      <c r="C50" s="9" t="s">
        <v>202</v>
      </c>
      <c r="D50" s="9" t="s">
        <v>2586</v>
      </c>
      <c r="E50" s="43" t="s">
        <v>2587</v>
      </c>
      <c r="F50" s="75">
        <v>3</v>
      </c>
      <c r="G50" s="98"/>
      <c r="H50" s="75"/>
      <c r="I50" s="75">
        <f t="shared" si="2"/>
        <v>0</v>
      </c>
      <c r="J50" s="91">
        <f t="shared" si="3"/>
        <v>3</v>
      </c>
    </row>
    <row r="51" spans="1:10" ht="27" customHeight="1">
      <c r="A51" s="31" t="s">
        <v>203</v>
      </c>
      <c r="B51" s="9" t="s">
        <v>2588</v>
      </c>
      <c r="C51" s="9" t="s">
        <v>630</v>
      </c>
      <c r="D51" s="9" t="s">
        <v>2589</v>
      </c>
      <c r="E51" s="43" t="s">
        <v>2590</v>
      </c>
      <c r="F51" s="75">
        <v>3</v>
      </c>
      <c r="G51" s="98"/>
      <c r="H51" s="75"/>
      <c r="I51" s="75">
        <f t="shared" si="2"/>
        <v>0</v>
      </c>
      <c r="J51" s="91">
        <f t="shared" si="3"/>
        <v>3</v>
      </c>
    </row>
    <row r="52" spans="1:10" ht="27" customHeight="1" thickBot="1">
      <c r="A52" s="33" t="s">
        <v>631</v>
      </c>
      <c r="B52" s="22" t="s">
        <v>2591</v>
      </c>
      <c r="C52" s="22" t="s">
        <v>2390</v>
      </c>
      <c r="D52" s="22" t="s">
        <v>2592</v>
      </c>
      <c r="E52" s="172" t="s">
        <v>2593</v>
      </c>
      <c r="F52" s="78">
        <v>3</v>
      </c>
      <c r="G52" s="137"/>
      <c r="H52" s="78"/>
      <c r="I52" s="78">
        <f t="shared" si="2"/>
        <v>0</v>
      </c>
      <c r="J52" s="105">
        <f>SUM(F52,G52,I52)</f>
        <v>3</v>
      </c>
    </row>
    <row r="53" spans="1:10" ht="27" customHeight="1" thickBot="1">
      <c r="A53" s="34" t="s">
        <v>2110</v>
      </c>
      <c r="B53" s="35"/>
      <c r="C53" s="35"/>
      <c r="D53" s="35"/>
      <c r="E53" s="35"/>
      <c r="F53" s="47">
        <f>SUM(F38:F52)</f>
        <v>45</v>
      </c>
      <c r="G53" s="47">
        <f>SUM(G38:G52)</f>
        <v>0</v>
      </c>
      <c r="H53" s="47">
        <f>SUM(H38:H52)</f>
        <v>0</v>
      </c>
      <c r="I53" s="47">
        <f>SUM(I38:I52)</f>
        <v>0</v>
      </c>
      <c r="J53" s="170">
        <f>SUM(F53,G53,I53)</f>
        <v>45</v>
      </c>
    </row>
    <row r="54" spans="1:10" ht="27" customHeight="1">
      <c r="A54" s="11"/>
      <c r="B54" s="13"/>
      <c r="C54" s="13"/>
      <c r="D54" s="13"/>
      <c r="E54" s="13"/>
      <c r="F54" s="13"/>
      <c r="G54" s="13"/>
      <c r="H54" s="13"/>
      <c r="I54" s="14"/>
      <c r="J54" s="14"/>
    </row>
    <row r="55" spans="1:10" ht="27" customHeight="1" thickBot="1">
      <c r="A55" s="160" t="s">
        <v>304</v>
      </c>
      <c r="B55" s="160"/>
      <c r="C55" s="13"/>
      <c r="D55" s="2" t="s">
        <v>478</v>
      </c>
      <c r="E55" s="13"/>
      <c r="F55" s="13"/>
      <c r="G55" s="13"/>
      <c r="H55" s="13"/>
      <c r="I55" s="14"/>
      <c r="J55" s="14"/>
    </row>
    <row r="56" spans="1:10" ht="27" customHeight="1">
      <c r="A56" s="32" t="s">
        <v>1787</v>
      </c>
      <c r="B56" s="20" t="s">
        <v>2413</v>
      </c>
      <c r="C56" s="20" t="s">
        <v>305</v>
      </c>
      <c r="D56" s="20" t="s">
        <v>2594</v>
      </c>
      <c r="E56" s="20" t="s">
        <v>2595</v>
      </c>
      <c r="F56" s="77">
        <v>3</v>
      </c>
      <c r="G56" s="77"/>
      <c r="H56" s="77"/>
      <c r="I56" s="175">
        <f aca="true" t="shared" si="4" ref="I56:I61">H56*3</f>
        <v>0</v>
      </c>
      <c r="J56" s="92">
        <f aca="true" t="shared" si="5" ref="J56:J62">SUM(F56,G56,I56)</f>
        <v>3</v>
      </c>
    </row>
    <row r="57" spans="1:10" ht="27" customHeight="1">
      <c r="A57" s="31" t="s">
        <v>1788</v>
      </c>
      <c r="B57" s="9" t="s">
        <v>2414</v>
      </c>
      <c r="C57" s="9" t="s">
        <v>306</v>
      </c>
      <c r="D57" s="9" t="s">
        <v>1353</v>
      </c>
      <c r="E57" s="9" t="s">
        <v>1354</v>
      </c>
      <c r="F57" s="75">
        <v>3</v>
      </c>
      <c r="G57" s="75"/>
      <c r="H57" s="75"/>
      <c r="I57" s="176">
        <f t="shared" si="4"/>
        <v>0</v>
      </c>
      <c r="J57" s="91">
        <f t="shared" si="5"/>
        <v>3</v>
      </c>
    </row>
    <row r="58" spans="1:10" ht="27" customHeight="1">
      <c r="A58" s="31" t="s">
        <v>1212</v>
      </c>
      <c r="B58" s="9" t="s">
        <v>2415</v>
      </c>
      <c r="C58" s="9" t="s">
        <v>307</v>
      </c>
      <c r="D58" s="9" t="s">
        <v>1355</v>
      </c>
      <c r="E58" s="9" t="s">
        <v>1356</v>
      </c>
      <c r="F58" s="75">
        <v>3</v>
      </c>
      <c r="G58" s="75"/>
      <c r="H58" s="75"/>
      <c r="I58" s="176">
        <f t="shared" si="4"/>
        <v>0</v>
      </c>
      <c r="J58" s="91">
        <f t="shared" si="5"/>
        <v>3</v>
      </c>
    </row>
    <row r="59" spans="1:10" ht="27" customHeight="1">
      <c r="A59" s="31" t="s">
        <v>546</v>
      </c>
      <c r="B59" s="9" t="s">
        <v>2416</v>
      </c>
      <c r="C59" s="9" t="s">
        <v>308</v>
      </c>
      <c r="D59" s="9" t="s">
        <v>1357</v>
      </c>
      <c r="E59" s="9" t="s">
        <v>1358</v>
      </c>
      <c r="F59" s="75">
        <v>3</v>
      </c>
      <c r="G59" s="75"/>
      <c r="H59" s="75"/>
      <c r="I59" s="176">
        <f t="shared" si="4"/>
        <v>0</v>
      </c>
      <c r="J59" s="91">
        <f t="shared" si="5"/>
        <v>3</v>
      </c>
    </row>
    <row r="60" spans="1:10" ht="27" customHeight="1">
      <c r="A60" s="31" t="s">
        <v>1816</v>
      </c>
      <c r="B60" s="9" t="s">
        <v>1734</v>
      </c>
      <c r="C60" s="9" t="s">
        <v>309</v>
      </c>
      <c r="D60" s="9" t="s">
        <v>1359</v>
      </c>
      <c r="E60" s="9" t="s">
        <v>1360</v>
      </c>
      <c r="F60" s="75">
        <v>3</v>
      </c>
      <c r="G60" s="75"/>
      <c r="H60" s="75"/>
      <c r="I60" s="176">
        <f t="shared" si="4"/>
        <v>0</v>
      </c>
      <c r="J60" s="91">
        <f t="shared" si="5"/>
        <v>3</v>
      </c>
    </row>
    <row r="61" spans="1:10" ht="27" customHeight="1" thickBot="1">
      <c r="A61" s="33" t="s">
        <v>32</v>
      </c>
      <c r="B61" s="22" t="s">
        <v>1735</v>
      </c>
      <c r="C61" s="22" t="s">
        <v>310</v>
      </c>
      <c r="D61" s="22" t="s">
        <v>1361</v>
      </c>
      <c r="E61" s="22" t="s">
        <v>1373</v>
      </c>
      <c r="F61" s="78">
        <v>3</v>
      </c>
      <c r="G61" s="78"/>
      <c r="H61" s="78"/>
      <c r="I61" s="177">
        <f t="shared" si="4"/>
        <v>0</v>
      </c>
      <c r="J61" s="105">
        <f t="shared" si="5"/>
        <v>3</v>
      </c>
    </row>
    <row r="62" spans="1:10" ht="27" customHeight="1" thickBot="1">
      <c r="A62" s="33" t="s">
        <v>2110</v>
      </c>
      <c r="B62" s="30"/>
      <c r="C62" s="30"/>
      <c r="D62" s="30"/>
      <c r="E62" s="30"/>
      <c r="F62" s="113">
        <f>SUM(F56:F61)</f>
        <v>18</v>
      </c>
      <c r="G62" s="113">
        <f>SUM(G56:G61)</f>
        <v>0</v>
      </c>
      <c r="H62" s="113">
        <f>SUM(H56:H61)</f>
        <v>0</v>
      </c>
      <c r="I62" s="179">
        <f>SUM(I56:I61)</f>
        <v>0</v>
      </c>
      <c r="J62" s="192">
        <f t="shared" si="5"/>
        <v>18</v>
      </c>
    </row>
    <row r="63" spans="1:10" ht="27" customHeight="1">
      <c r="A63" s="11"/>
      <c r="B63" s="8"/>
      <c r="C63" s="8"/>
      <c r="D63" s="8"/>
      <c r="E63" s="8"/>
      <c r="F63" s="8"/>
      <c r="G63" s="8"/>
      <c r="H63" s="8"/>
      <c r="I63" s="17"/>
      <c r="J63" s="17"/>
    </row>
    <row r="64" spans="1:10" ht="27" customHeight="1" thickBot="1">
      <c r="A64" s="53" t="s">
        <v>2677</v>
      </c>
      <c r="B64" s="49"/>
      <c r="C64" s="49"/>
      <c r="D64" s="161" t="s">
        <v>2705</v>
      </c>
      <c r="E64" s="49"/>
      <c r="F64" s="49"/>
      <c r="G64" s="49"/>
      <c r="H64" s="49"/>
      <c r="I64" s="49"/>
      <c r="J64" s="49"/>
    </row>
    <row r="65" spans="1:10" ht="27" customHeight="1">
      <c r="A65" s="153" t="s">
        <v>2372</v>
      </c>
      <c r="B65" s="20" t="s">
        <v>1374</v>
      </c>
      <c r="C65" s="20" t="s">
        <v>2528</v>
      </c>
      <c r="D65" s="20" t="s">
        <v>1375</v>
      </c>
      <c r="E65" s="20" t="s">
        <v>1376</v>
      </c>
      <c r="F65" s="77">
        <v>3</v>
      </c>
      <c r="G65" s="77">
        <v>3</v>
      </c>
      <c r="H65" s="77"/>
      <c r="I65" s="77">
        <f aca="true" t="shared" si="6" ref="I65:I77">H65*3</f>
        <v>0</v>
      </c>
      <c r="J65" s="92">
        <f>SUM(F65,G65,I65)</f>
        <v>6</v>
      </c>
    </row>
    <row r="66" spans="1:10" ht="27" customHeight="1">
      <c r="A66" s="152" t="s">
        <v>2129</v>
      </c>
      <c r="B66" s="9" t="s">
        <v>1377</v>
      </c>
      <c r="C66" s="9" t="s">
        <v>2130</v>
      </c>
      <c r="D66" s="9" t="s">
        <v>1378</v>
      </c>
      <c r="E66" s="9" t="s">
        <v>1379</v>
      </c>
      <c r="F66" s="75">
        <v>3</v>
      </c>
      <c r="G66" s="75">
        <v>1</v>
      </c>
      <c r="H66" s="75"/>
      <c r="I66" s="75">
        <f t="shared" si="6"/>
        <v>0</v>
      </c>
      <c r="J66" s="91">
        <f aca="true" t="shared" si="7" ref="J66:J77">SUM(F66,G66,I66)</f>
        <v>4</v>
      </c>
    </row>
    <row r="67" spans="1:10" ht="27" customHeight="1">
      <c r="A67" s="152" t="s">
        <v>1918</v>
      </c>
      <c r="B67" s="9" t="s">
        <v>258</v>
      </c>
      <c r="C67" s="9" t="s">
        <v>2575</v>
      </c>
      <c r="D67" s="9" t="s">
        <v>259</v>
      </c>
      <c r="E67" s="9" t="s">
        <v>260</v>
      </c>
      <c r="F67" s="75">
        <v>3</v>
      </c>
      <c r="G67" s="75">
        <v>1</v>
      </c>
      <c r="H67" s="75"/>
      <c r="I67" s="75">
        <f t="shared" si="6"/>
        <v>0</v>
      </c>
      <c r="J67" s="91">
        <f t="shared" si="7"/>
        <v>4</v>
      </c>
    </row>
    <row r="68" spans="1:10" ht="27" customHeight="1">
      <c r="A68" s="31" t="s">
        <v>1155</v>
      </c>
      <c r="B68" s="9" t="s">
        <v>1380</v>
      </c>
      <c r="C68" s="9" t="s">
        <v>0</v>
      </c>
      <c r="D68" s="9" t="s">
        <v>1389</v>
      </c>
      <c r="E68" s="9" t="s">
        <v>1390</v>
      </c>
      <c r="F68" s="75">
        <v>3</v>
      </c>
      <c r="G68" s="75"/>
      <c r="H68" s="75"/>
      <c r="I68" s="75">
        <f t="shared" si="6"/>
        <v>0</v>
      </c>
      <c r="J68" s="91">
        <f t="shared" si="7"/>
        <v>3</v>
      </c>
    </row>
    <row r="69" spans="1:10" ht="27" customHeight="1">
      <c r="A69" s="31" t="s">
        <v>545</v>
      </c>
      <c r="B69" s="9" t="s">
        <v>1391</v>
      </c>
      <c r="C69" s="9" t="s">
        <v>841</v>
      </c>
      <c r="D69" s="9" t="s">
        <v>1392</v>
      </c>
      <c r="E69" s="9" t="s">
        <v>1393</v>
      </c>
      <c r="F69" s="75">
        <v>3</v>
      </c>
      <c r="G69" s="75"/>
      <c r="H69" s="75"/>
      <c r="I69" s="75">
        <f t="shared" si="6"/>
        <v>0</v>
      </c>
      <c r="J69" s="91">
        <f t="shared" si="7"/>
        <v>3</v>
      </c>
    </row>
    <row r="70" spans="1:10" ht="27" customHeight="1">
      <c r="A70" s="31" t="s">
        <v>1820</v>
      </c>
      <c r="B70" s="9" t="s">
        <v>1779</v>
      </c>
      <c r="C70" s="9" t="s">
        <v>1821</v>
      </c>
      <c r="D70" s="9" t="s">
        <v>1394</v>
      </c>
      <c r="E70" s="9" t="s">
        <v>1395</v>
      </c>
      <c r="F70" s="75">
        <v>3</v>
      </c>
      <c r="G70" s="75"/>
      <c r="H70" s="75"/>
      <c r="I70" s="75">
        <f t="shared" si="6"/>
        <v>0</v>
      </c>
      <c r="J70" s="91">
        <f t="shared" si="7"/>
        <v>3</v>
      </c>
    </row>
    <row r="71" spans="1:10" ht="27" customHeight="1">
      <c r="A71" s="31" t="s">
        <v>764</v>
      </c>
      <c r="B71" s="9" t="s">
        <v>1780</v>
      </c>
      <c r="C71" s="9" t="s">
        <v>1822</v>
      </c>
      <c r="D71" s="9" t="s">
        <v>1396</v>
      </c>
      <c r="E71" s="9" t="s">
        <v>1397</v>
      </c>
      <c r="F71" s="75">
        <v>3</v>
      </c>
      <c r="G71" s="75"/>
      <c r="H71" s="75"/>
      <c r="I71" s="75">
        <f t="shared" si="6"/>
        <v>0</v>
      </c>
      <c r="J71" s="91">
        <f t="shared" si="7"/>
        <v>3</v>
      </c>
    </row>
    <row r="72" spans="1:10" ht="27" customHeight="1">
      <c r="A72" s="31" t="s">
        <v>766</v>
      </c>
      <c r="B72" s="9" t="s">
        <v>1781</v>
      </c>
      <c r="C72" s="9" t="s">
        <v>2166</v>
      </c>
      <c r="D72" s="9" t="s">
        <v>1398</v>
      </c>
      <c r="E72" s="9" t="s">
        <v>1399</v>
      </c>
      <c r="F72" s="75">
        <v>3</v>
      </c>
      <c r="G72" s="75"/>
      <c r="H72" s="75"/>
      <c r="I72" s="75">
        <f t="shared" si="6"/>
        <v>0</v>
      </c>
      <c r="J72" s="91">
        <f t="shared" si="7"/>
        <v>3</v>
      </c>
    </row>
    <row r="73" spans="1:10" ht="27" customHeight="1">
      <c r="A73" s="97" t="s">
        <v>2167</v>
      </c>
      <c r="B73" s="9" t="s">
        <v>1400</v>
      </c>
      <c r="C73" s="9" t="s">
        <v>1709</v>
      </c>
      <c r="D73" s="9" t="s">
        <v>1401</v>
      </c>
      <c r="E73" s="9" t="s">
        <v>1402</v>
      </c>
      <c r="F73" s="75">
        <v>3</v>
      </c>
      <c r="G73" s="75"/>
      <c r="H73" s="75"/>
      <c r="I73" s="75">
        <f t="shared" si="6"/>
        <v>0</v>
      </c>
      <c r="J73" s="91">
        <f t="shared" si="7"/>
        <v>3</v>
      </c>
    </row>
    <row r="74" spans="1:10" ht="27" customHeight="1">
      <c r="A74" s="152" t="s">
        <v>1620</v>
      </c>
      <c r="B74" s="9" t="s">
        <v>1403</v>
      </c>
      <c r="C74" s="9" t="s">
        <v>1621</v>
      </c>
      <c r="D74" s="9" t="s">
        <v>1404</v>
      </c>
      <c r="E74" s="9" t="s">
        <v>1405</v>
      </c>
      <c r="F74" s="75">
        <v>3</v>
      </c>
      <c r="G74" s="75">
        <v>3</v>
      </c>
      <c r="H74" s="75"/>
      <c r="I74" s="75">
        <f t="shared" si="6"/>
        <v>0</v>
      </c>
      <c r="J74" s="91">
        <f t="shared" si="7"/>
        <v>6</v>
      </c>
    </row>
    <row r="75" spans="1:10" ht="27" customHeight="1">
      <c r="A75" s="31" t="s">
        <v>1047</v>
      </c>
      <c r="B75" s="9" t="s">
        <v>1782</v>
      </c>
      <c r="C75" s="9" t="s">
        <v>2128</v>
      </c>
      <c r="D75" s="9" t="s">
        <v>1406</v>
      </c>
      <c r="E75" s="9" t="s">
        <v>1407</v>
      </c>
      <c r="F75" s="75">
        <v>3</v>
      </c>
      <c r="G75" s="75"/>
      <c r="H75" s="75"/>
      <c r="I75" s="75">
        <f t="shared" si="6"/>
        <v>0</v>
      </c>
      <c r="J75" s="91">
        <f t="shared" si="7"/>
        <v>3</v>
      </c>
    </row>
    <row r="76" spans="1:10" ht="27" customHeight="1">
      <c r="A76" s="31" t="s">
        <v>1610</v>
      </c>
      <c r="B76" s="9" t="s">
        <v>1408</v>
      </c>
      <c r="C76" s="9" t="s">
        <v>2315</v>
      </c>
      <c r="D76" s="9" t="s">
        <v>1409</v>
      </c>
      <c r="E76" s="9" t="s">
        <v>1410</v>
      </c>
      <c r="F76" s="75">
        <v>3</v>
      </c>
      <c r="G76" s="75"/>
      <c r="H76" s="75"/>
      <c r="I76" s="75">
        <f t="shared" si="6"/>
        <v>0</v>
      </c>
      <c r="J76" s="91">
        <f t="shared" si="7"/>
        <v>3</v>
      </c>
    </row>
    <row r="77" spans="1:10" ht="27" customHeight="1" thickBot="1">
      <c r="A77" s="151" t="s">
        <v>1937</v>
      </c>
      <c r="B77" s="22" t="s">
        <v>1783</v>
      </c>
      <c r="C77" s="22" t="s">
        <v>1806</v>
      </c>
      <c r="D77" s="22" t="s">
        <v>1411</v>
      </c>
      <c r="E77" s="22" t="s">
        <v>1412</v>
      </c>
      <c r="F77" s="78">
        <v>3</v>
      </c>
      <c r="G77" s="78">
        <v>8</v>
      </c>
      <c r="H77" s="78"/>
      <c r="I77" s="78">
        <f t="shared" si="6"/>
        <v>0</v>
      </c>
      <c r="J77" s="105">
        <f t="shared" si="7"/>
        <v>11</v>
      </c>
    </row>
    <row r="78" spans="1:10" ht="27" customHeight="1">
      <c r="A78" s="11"/>
      <c r="B78" s="13"/>
      <c r="C78" s="13"/>
      <c r="D78" s="13"/>
      <c r="E78" s="13"/>
      <c r="F78" s="13"/>
      <c r="G78" s="13"/>
      <c r="H78" s="13"/>
      <c r="I78" s="14"/>
      <c r="J78" s="14"/>
    </row>
    <row r="79" spans="1:10" ht="1.5" customHeight="1" thickBot="1">
      <c r="A79" s="60"/>
      <c r="B79" s="58"/>
      <c r="C79" s="58"/>
      <c r="D79" s="58"/>
      <c r="E79" s="58"/>
      <c r="F79" s="58"/>
      <c r="G79" s="58"/>
      <c r="H79" s="58"/>
      <c r="I79" s="57"/>
      <c r="J79" s="57"/>
    </row>
    <row r="80" spans="1:10" ht="33.75" customHeight="1" thickBot="1">
      <c r="A80" s="34" t="s">
        <v>2179</v>
      </c>
      <c r="B80" s="36" t="s">
        <v>983</v>
      </c>
      <c r="C80" s="36" t="s">
        <v>901</v>
      </c>
      <c r="D80" s="36" t="s">
        <v>2262</v>
      </c>
      <c r="E80" s="36" t="s">
        <v>1944</v>
      </c>
      <c r="F80" s="167" t="s">
        <v>2734</v>
      </c>
      <c r="G80" s="167" t="s">
        <v>2732</v>
      </c>
      <c r="H80" s="167" t="s">
        <v>2695</v>
      </c>
      <c r="I80" s="167" t="s">
        <v>2733</v>
      </c>
      <c r="J80" s="168" t="s">
        <v>2738</v>
      </c>
    </row>
    <row r="81" spans="1:10" ht="27" customHeight="1">
      <c r="A81" s="31" t="s">
        <v>1807</v>
      </c>
      <c r="B81" s="9" t="s">
        <v>1413</v>
      </c>
      <c r="C81" s="9" t="s">
        <v>1808</v>
      </c>
      <c r="D81" s="9" t="s">
        <v>1414</v>
      </c>
      <c r="E81" s="9" t="s">
        <v>1415</v>
      </c>
      <c r="F81" s="75">
        <v>3</v>
      </c>
      <c r="G81" s="75"/>
      <c r="H81" s="75"/>
      <c r="I81" s="75">
        <f aca="true" t="shared" si="8" ref="I81:I90">H81*3</f>
        <v>0</v>
      </c>
      <c r="J81" s="91">
        <f>SUM(F81,G81,I81)</f>
        <v>3</v>
      </c>
    </row>
    <row r="82" spans="1:10" ht="27" customHeight="1">
      <c r="A82" s="31" t="s">
        <v>634</v>
      </c>
      <c r="B82" s="9" t="s">
        <v>1416</v>
      </c>
      <c r="C82" s="9" t="s">
        <v>592</v>
      </c>
      <c r="D82" s="9" t="s">
        <v>1417</v>
      </c>
      <c r="E82" s="9" t="s">
        <v>1418</v>
      </c>
      <c r="F82" s="75">
        <v>3</v>
      </c>
      <c r="G82" s="75"/>
      <c r="H82" s="75"/>
      <c r="I82" s="75">
        <f t="shared" si="8"/>
        <v>0</v>
      </c>
      <c r="J82" s="91">
        <f aca="true" t="shared" si="9" ref="J82:J105">SUM(F82,G82,I82)</f>
        <v>3</v>
      </c>
    </row>
    <row r="83" spans="1:10" ht="27" customHeight="1">
      <c r="A83" s="152" t="s">
        <v>1819</v>
      </c>
      <c r="B83" s="9" t="s">
        <v>1784</v>
      </c>
      <c r="C83" s="9" t="s">
        <v>58</v>
      </c>
      <c r="D83" s="9" t="s">
        <v>1419</v>
      </c>
      <c r="E83" s="9" t="s">
        <v>1420</v>
      </c>
      <c r="F83" s="75">
        <v>3</v>
      </c>
      <c r="G83" s="75">
        <v>17</v>
      </c>
      <c r="H83" s="75"/>
      <c r="I83" s="75">
        <f t="shared" si="8"/>
        <v>0</v>
      </c>
      <c r="J83" s="91">
        <f t="shared" si="9"/>
        <v>20</v>
      </c>
    </row>
    <row r="84" spans="1:10" ht="27" customHeight="1">
      <c r="A84" s="152" t="s">
        <v>212</v>
      </c>
      <c r="B84" s="9" t="s">
        <v>1421</v>
      </c>
      <c r="C84" s="9" t="s">
        <v>213</v>
      </c>
      <c r="D84" s="9" t="s">
        <v>1422</v>
      </c>
      <c r="E84" s="9" t="s">
        <v>1423</v>
      </c>
      <c r="F84" s="75">
        <v>3</v>
      </c>
      <c r="G84" s="75">
        <v>1</v>
      </c>
      <c r="H84" s="75"/>
      <c r="I84" s="75">
        <f t="shared" si="8"/>
        <v>0</v>
      </c>
      <c r="J84" s="91">
        <f t="shared" si="9"/>
        <v>4</v>
      </c>
    </row>
    <row r="85" spans="1:10" ht="27" customHeight="1">
      <c r="A85" s="31" t="s">
        <v>2135</v>
      </c>
      <c r="B85" s="9" t="s">
        <v>1861</v>
      </c>
      <c r="C85" s="9" t="s">
        <v>214</v>
      </c>
      <c r="D85" s="9" t="s">
        <v>1424</v>
      </c>
      <c r="E85" s="9" t="s">
        <v>1425</v>
      </c>
      <c r="F85" s="75">
        <v>3</v>
      </c>
      <c r="G85" s="75"/>
      <c r="H85" s="75"/>
      <c r="I85" s="75">
        <f t="shared" si="8"/>
        <v>0</v>
      </c>
      <c r="J85" s="91">
        <f t="shared" si="9"/>
        <v>3</v>
      </c>
    </row>
    <row r="86" spans="1:10" ht="27" customHeight="1">
      <c r="A86" s="152" t="s">
        <v>215</v>
      </c>
      <c r="B86" s="65" t="s">
        <v>1426</v>
      </c>
      <c r="C86" s="9" t="s">
        <v>594</v>
      </c>
      <c r="D86" s="9" t="s">
        <v>1427</v>
      </c>
      <c r="E86" s="9" t="s">
        <v>1428</v>
      </c>
      <c r="F86" s="75">
        <v>3</v>
      </c>
      <c r="G86" s="75">
        <v>2</v>
      </c>
      <c r="H86" s="75"/>
      <c r="I86" s="75">
        <f t="shared" si="8"/>
        <v>0</v>
      </c>
      <c r="J86" s="91">
        <f t="shared" si="9"/>
        <v>5</v>
      </c>
    </row>
    <row r="87" spans="1:10" ht="27" customHeight="1">
      <c r="A87" s="152" t="s">
        <v>595</v>
      </c>
      <c r="B87" s="65" t="s">
        <v>886</v>
      </c>
      <c r="C87" s="9" t="s">
        <v>1161</v>
      </c>
      <c r="D87" s="9" t="s">
        <v>1429</v>
      </c>
      <c r="E87" s="9" t="s">
        <v>1430</v>
      </c>
      <c r="F87" s="75">
        <v>3</v>
      </c>
      <c r="G87" s="75">
        <v>20</v>
      </c>
      <c r="H87" s="75"/>
      <c r="I87" s="75">
        <f t="shared" si="8"/>
        <v>0</v>
      </c>
      <c r="J87" s="91">
        <f t="shared" si="9"/>
        <v>23</v>
      </c>
    </row>
    <row r="88" spans="1:10" ht="27" customHeight="1">
      <c r="A88" s="31" t="s">
        <v>635</v>
      </c>
      <c r="B88" s="9" t="s">
        <v>887</v>
      </c>
      <c r="C88" s="9" t="s">
        <v>596</v>
      </c>
      <c r="D88" s="9" t="s">
        <v>1431</v>
      </c>
      <c r="E88" s="9" t="s">
        <v>1050</v>
      </c>
      <c r="F88" s="75">
        <v>3</v>
      </c>
      <c r="G88" s="75"/>
      <c r="H88" s="75"/>
      <c r="I88" s="75">
        <f t="shared" si="8"/>
        <v>0</v>
      </c>
      <c r="J88" s="91">
        <f t="shared" si="9"/>
        <v>3</v>
      </c>
    </row>
    <row r="89" spans="1:10" ht="27" customHeight="1">
      <c r="A89" s="31" t="s">
        <v>891</v>
      </c>
      <c r="B89" s="9" t="s">
        <v>1051</v>
      </c>
      <c r="C89" s="9" t="s">
        <v>933</v>
      </c>
      <c r="D89" s="9" t="s">
        <v>1052</v>
      </c>
      <c r="E89" s="9" t="s">
        <v>1053</v>
      </c>
      <c r="F89" s="75">
        <v>3</v>
      </c>
      <c r="G89" s="75"/>
      <c r="H89" s="75"/>
      <c r="I89" s="75">
        <f t="shared" si="8"/>
        <v>0</v>
      </c>
      <c r="J89" s="91">
        <f t="shared" si="9"/>
        <v>3</v>
      </c>
    </row>
    <row r="90" spans="1:10" ht="27" customHeight="1">
      <c r="A90" s="152" t="s">
        <v>1153</v>
      </c>
      <c r="B90" s="9" t="s">
        <v>888</v>
      </c>
      <c r="C90" s="9" t="s">
        <v>2176</v>
      </c>
      <c r="D90" s="9" t="s">
        <v>1054</v>
      </c>
      <c r="E90" s="9" t="s">
        <v>1055</v>
      </c>
      <c r="F90" s="75">
        <v>3</v>
      </c>
      <c r="G90" s="75">
        <v>4</v>
      </c>
      <c r="H90" s="75"/>
      <c r="I90" s="75">
        <f t="shared" si="8"/>
        <v>0</v>
      </c>
      <c r="J90" s="91">
        <f t="shared" si="9"/>
        <v>7</v>
      </c>
    </row>
    <row r="91" spans="1:10" ht="27" customHeight="1">
      <c r="A91" s="31" t="s">
        <v>2177</v>
      </c>
      <c r="B91" s="9" t="s">
        <v>1056</v>
      </c>
      <c r="C91" s="9" t="s">
        <v>12</v>
      </c>
      <c r="D91" s="9" t="s">
        <v>1057</v>
      </c>
      <c r="E91" s="9" t="s">
        <v>1058</v>
      </c>
      <c r="F91" s="75">
        <v>3</v>
      </c>
      <c r="G91" s="75"/>
      <c r="H91" s="75"/>
      <c r="I91" s="75">
        <f aca="true" t="shared" si="10" ref="I91:I105">H91*3</f>
        <v>0</v>
      </c>
      <c r="J91" s="91">
        <f t="shared" si="9"/>
        <v>3</v>
      </c>
    </row>
    <row r="92" spans="1:10" ht="27" customHeight="1">
      <c r="A92" s="31" t="s">
        <v>1021</v>
      </c>
      <c r="B92" s="9" t="s">
        <v>889</v>
      </c>
      <c r="C92" s="9" t="s">
        <v>13</v>
      </c>
      <c r="D92" s="9" t="s">
        <v>1059</v>
      </c>
      <c r="E92" s="9" t="s">
        <v>1060</v>
      </c>
      <c r="F92" s="75">
        <v>3</v>
      </c>
      <c r="G92" s="75"/>
      <c r="H92" s="75"/>
      <c r="I92" s="75">
        <f t="shared" si="10"/>
        <v>0</v>
      </c>
      <c r="J92" s="91">
        <f t="shared" si="9"/>
        <v>3</v>
      </c>
    </row>
    <row r="93" spans="1:10" ht="27" customHeight="1">
      <c r="A93" s="31" t="s">
        <v>1154</v>
      </c>
      <c r="B93" s="9" t="s">
        <v>1061</v>
      </c>
      <c r="C93" s="9" t="s">
        <v>261</v>
      </c>
      <c r="D93" s="9" t="s">
        <v>1062</v>
      </c>
      <c r="E93" s="9" t="s">
        <v>1063</v>
      </c>
      <c r="F93" s="75">
        <v>3</v>
      </c>
      <c r="G93" s="75"/>
      <c r="H93" s="75"/>
      <c r="I93" s="75">
        <f t="shared" si="10"/>
        <v>0</v>
      </c>
      <c r="J93" s="91">
        <f t="shared" si="9"/>
        <v>3</v>
      </c>
    </row>
    <row r="94" spans="1:10" ht="27" customHeight="1">
      <c r="A94" s="31" t="s">
        <v>1480</v>
      </c>
      <c r="B94" s="9" t="s">
        <v>1064</v>
      </c>
      <c r="C94" s="9" t="s">
        <v>262</v>
      </c>
      <c r="D94" s="9" t="s">
        <v>1065</v>
      </c>
      <c r="E94" s="9" t="s">
        <v>1066</v>
      </c>
      <c r="F94" s="75">
        <v>3</v>
      </c>
      <c r="G94" s="75"/>
      <c r="H94" s="75"/>
      <c r="I94" s="75">
        <f t="shared" si="10"/>
        <v>0</v>
      </c>
      <c r="J94" s="91">
        <f t="shared" si="9"/>
        <v>3</v>
      </c>
    </row>
    <row r="95" spans="1:10" ht="27" customHeight="1">
      <c r="A95" s="31" t="s">
        <v>1481</v>
      </c>
      <c r="B95" s="9" t="s">
        <v>2411</v>
      </c>
      <c r="C95" s="9" t="s">
        <v>1482</v>
      </c>
      <c r="D95" s="9" t="s">
        <v>1067</v>
      </c>
      <c r="E95" s="9" t="s">
        <v>1068</v>
      </c>
      <c r="F95" s="75">
        <v>3</v>
      </c>
      <c r="G95" s="75"/>
      <c r="H95" s="75"/>
      <c r="I95" s="75">
        <f t="shared" si="10"/>
        <v>0</v>
      </c>
      <c r="J95" s="91">
        <f t="shared" si="9"/>
        <v>3</v>
      </c>
    </row>
    <row r="96" spans="1:10" ht="27" customHeight="1">
      <c r="A96" s="64" t="s">
        <v>1483</v>
      </c>
      <c r="B96" s="9" t="s">
        <v>2410</v>
      </c>
      <c r="C96" s="66" t="s">
        <v>1484</v>
      </c>
      <c r="D96" s="9" t="s">
        <v>1069</v>
      </c>
      <c r="E96" s="9" t="s">
        <v>1070</v>
      </c>
      <c r="F96" s="75">
        <v>3</v>
      </c>
      <c r="G96" s="75"/>
      <c r="H96" s="75"/>
      <c r="I96" s="75">
        <f t="shared" si="10"/>
        <v>0</v>
      </c>
      <c r="J96" s="91">
        <f t="shared" si="9"/>
        <v>3</v>
      </c>
    </row>
    <row r="97" spans="1:10" ht="27" customHeight="1">
      <c r="A97" s="64" t="s">
        <v>1485</v>
      </c>
      <c r="B97" s="9" t="s">
        <v>1071</v>
      </c>
      <c r="C97" s="66" t="s">
        <v>26</v>
      </c>
      <c r="D97" s="9" t="s">
        <v>1072</v>
      </c>
      <c r="E97" s="9" t="s">
        <v>1073</v>
      </c>
      <c r="F97" s="75">
        <v>3</v>
      </c>
      <c r="G97" s="75"/>
      <c r="H97" s="75"/>
      <c r="I97" s="75">
        <f t="shared" si="10"/>
        <v>0</v>
      </c>
      <c r="J97" s="91">
        <f t="shared" si="9"/>
        <v>3</v>
      </c>
    </row>
    <row r="98" spans="1:10" ht="27" customHeight="1">
      <c r="A98" s="64" t="s">
        <v>27</v>
      </c>
      <c r="B98" s="9" t="s">
        <v>2411</v>
      </c>
      <c r="C98" s="66" t="s">
        <v>28</v>
      </c>
      <c r="D98" s="9" t="s">
        <v>1074</v>
      </c>
      <c r="E98" s="9" t="s">
        <v>1075</v>
      </c>
      <c r="F98" s="75">
        <v>3</v>
      </c>
      <c r="G98" s="75"/>
      <c r="H98" s="75"/>
      <c r="I98" s="75">
        <f t="shared" si="10"/>
        <v>0</v>
      </c>
      <c r="J98" s="91">
        <f t="shared" si="9"/>
        <v>3</v>
      </c>
    </row>
    <row r="99" spans="1:10" ht="27" customHeight="1">
      <c r="A99" s="64" t="s">
        <v>1341</v>
      </c>
      <c r="B99" s="9" t="s">
        <v>1076</v>
      </c>
      <c r="C99" s="66" t="s">
        <v>2170</v>
      </c>
      <c r="D99" s="9" t="s">
        <v>1077</v>
      </c>
      <c r="E99" s="9" t="s">
        <v>1078</v>
      </c>
      <c r="F99" s="75">
        <v>3</v>
      </c>
      <c r="G99" s="75"/>
      <c r="H99" s="75"/>
      <c r="I99" s="75">
        <f t="shared" si="10"/>
        <v>0</v>
      </c>
      <c r="J99" s="91">
        <f t="shared" si="9"/>
        <v>3</v>
      </c>
    </row>
    <row r="100" spans="1:10" ht="27" customHeight="1">
      <c r="A100" s="64" t="s">
        <v>2171</v>
      </c>
      <c r="B100" s="9" t="s">
        <v>1079</v>
      </c>
      <c r="C100" s="66" t="s">
        <v>2172</v>
      </c>
      <c r="D100" s="9" t="s">
        <v>1310</v>
      </c>
      <c r="E100" s="9" t="s">
        <v>1311</v>
      </c>
      <c r="F100" s="75">
        <v>3</v>
      </c>
      <c r="G100" s="75"/>
      <c r="H100" s="75"/>
      <c r="I100" s="75">
        <f t="shared" si="10"/>
        <v>0</v>
      </c>
      <c r="J100" s="91">
        <f t="shared" si="9"/>
        <v>3</v>
      </c>
    </row>
    <row r="101" spans="1:10" ht="27" customHeight="1">
      <c r="A101" s="64" t="s">
        <v>1515</v>
      </c>
      <c r="B101" s="9" t="s">
        <v>1312</v>
      </c>
      <c r="C101" s="66" t="s">
        <v>1516</v>
      </c>
      <c r="D101" s="9" t="s">
        <v>1313</v>
      </c>
      <c r="E101" s="9" t="s">
        <v>1314</v>
      </c>
      <c r="F101" s="75">
        <v>3</v>
      </c>
      <c r="G101" s="75"/>
      <c r="H101" s="75"/>
      <c r="I101" s="75">
        <f t="shared" si="10"/>
        <v>0</v>
      </c>
      <c r="J101" s="91">
        <f t="shared" si="9"/>
        <v>3</v>
      </c>
    </row>
    <row r="102" spans="1:10" ht="27" customHeight="1">
      <c r="A102" s="64" t="s">
        <v>154</v>
      </c>
      <c r="B102" s="9" t="s">
        <v>1315</v>
      </c>
      <c r="C102" s="66" t="s">
        <v>155</v>
      </c>
      <c r="D102" s="9" t="s">
        <v>1316</v>
      </c>
      <c r="E102" s="9" t="s">
        <v>1317</v>
      </c>
      <c r="F102" s="75">
        <v>3</v>
      </c>
      <c r="G102" s="75"/>
      <c r="H102" s="75"/>
      <c r="I102" s="75">
        <f t="shared" si="10"/>
        <v>0</v>
      </c>
      <c r="J102" s="91">
        <f t="shared" si="9"/>
        <v>3</v>
      </c>
    </row>
    <row r="103" spans="1:10" ht="27" customHeight="1">
      <c r="A103" s="64" t="s">
        <v>144</v>
      </c>
      <c r="B103" s="9" t="s">
        <v>1783</v>
      </c>
      <c r="C103" s="66" t="s">
        <v>145</v>
      </c>
      <c r="D103" s="9" t="s">
        <v>1318</v>
      </c>
      <c r="E103" s="9" t="s">
        <v>1319</v>
      </c>
      <c r="F103" s="75">
        <v>3</v>
      </c>
      <c r="G103" s="75"/>
      <c r="H103" s="75"/>
      <c r="I103" s="75">
        <f t="shared" si="10"/>
        <v>0</v>
      </c>
      <c r="J103" s="91">
        <f t="shared" si="9"/>
        <v>3</v>
      </c>
    </row>
    <row r="104" spans="1:10" ht="27" customHeight="1">
      <c r="A104" s="64" t="s">
        <v>647</v>
      </c>
      <c r="B104" s="9" t="s">
        <v>1320</v>
      </c>
      <c r="C104" s="66" t="s">
        <v>2344</v>
      </c>
      <c r="D104" s="9" t="s">
        <v>1321</v>
      </c>
      <c r="E104" s="9" t="s">
        <v>1322</v>
      </c>
      <c r="F104" s="75">
        <v>3</v>
      </c>
      <c r="G104" s="75"/>
      <c r="H104" s="75"/>
      <c r="I104" s="75">
        <f t="shared" si="10"/>
        <v>0</v>
      </c>
      <c r="J104" s="91">
        <f t="shared" si="9"/>
        <v>3</v>
      </c>
    </row>
    <row r="105" spans="1:10" ht="27" customHeight="1" thickBot="1">
      <c r="A105" s="152" t="s">
        <v>2426</v>
      </c>
      <c r="B105" s="9" t="s">
        <v>2412</v>
      </c>
      <c r="C105" s="9" t="s">
        <v>1177</v>
      </c>
      <c r="D105" s="9" t="s">
        <v>1323</v>
      </c>
      <c r="E105" s="9" t="s">
        <v>1324</v>
      </c>
      <c r="F105" s="75">
        <v>3</v>
      </c>
      <c r="G105" s="75">
        <v>7</v>
      </c>
      <c r="H105" s="75"/>
      <c r="I105" s="75">
        <f t="shared" si="10"/>
        <v>0</v>
      </c>
      <c r="J105" s="91">
        <f t="shared" si="9"/>
        <v>10</v>
      </c>
    </row>
    <row r="106" spans="1:10" ht="27" customHeight="1" thickBot="1">
      <c r="A106" s="67" t="s">
        <v>2110</v>
      </c>
      <c r="B106" s="35"/>
      <c r="C106" s="35"/>
      <c r="D106" s="35"/>
      <c r="E106" s="35"/>
      <c r="F106" s="79">
        <f>SUM(F65:F105)</f>
        <v>114</v>
      </c>
      <c r="G106" s="79">
        <f>SUM(G65:G105)</f>
        <v>67</v>
      </c>
      <c r="H106" s="47">
        <f>SUM(H65:H105)</f>
        <v>0</v>
      </c>
      <c r="I106" s="47">
        <f>SUM(I65:I105)</f>
        <v>0</v>
      </c>
      <c r="J106" s="170">
        <f>SUM(F106,G106,I106)</f>
        <v>181</v>
      </c>
    </row>
    <row r="107" ht="27" customHeight="1"/>
    <row r="108" spans="1:10" ht="27" customHeight="1" thickBot="1">
      <c r="A108" s="12" t="s">
        <v>1010</v>
      </c>
      <c r="B108" s="3"/>
      <c r="C108" s="3"/>
      <c r="D108" s="161" t="s">
        <v>2706</v>
      </c>
      <c r="E108" s="3"/>
      <c r="F108" s="3"/>
      <c r="G108" s="3"/>
      <c r="H108" s="3"/>
      <c r="I108" s="3"/>
      <c r="J108" s="3"/>
    </row>
    <row r="109" spans="1:10" ht="27" customHeight="1">
      <c r="A109" s="153" t="s">
        <v>2342</v>
      </c>
      <c r="B109" s="20" t="s">
        <v>2460</v>
      </c>
      <c r="C109" s="20" t="s">
        <v>1178</v>
      </c>
      <c r="D109" s="20" t="s">
        <v>1325</v>
      </c>
      <c r="E109" s="20" t="s">
        <v>1326</v>
      </c>
      <c r="F109" s="77">
        <v>3</v>
      </c>
      <c r="G109" s="77">
        <v>164</v>
      </c>
      <c r="H109" s="77"/>
      <c r="I109" s="175">
        <f>H109*3</f>
        <v>0</v>
      </c>
      <c r="J109" s="92">
        <f aca="true" t="shared" si="11" ref="J109:J117">SUM(F109,G109,I109)</f>
        <v>167</v>
      </c>
    </row>
    <row r="110" spans="1:10" ht="27" customHeight="1">
      <c r="A110" s="97" t="s">
        <v>1179</v>
      </c>
      <c r="B110" s="9" t="s">
        <v>1327</v>
      </c>
      <c r="C110" s="9" t="s">
        <v>1618</v>
      </c>
      <c r="D110" s="9" t="s">
        <v>2120</v>
      </c>
      <c r="E110" s="9" t="s">
        <v>2121</v>
      </c>
      <c r="F110" s="75">
        <v>3</v>
      </c>
      <c r="G110" s="75"/>
      <c r="H110" s="75"/>
      <c r="I110" s="176">
        <f>H110*3</f>
        <v>0</v>
      </c>
      <c r="J110" s="91">
        <f t="shared" si="11"/>
        <v>3</v>
      </c>
    </row>
    <row r="111" spans="1:10" ht="27" customHeight="1">
      <c r="A111" s="152" t="s">
        <v>1619</v>
      </c>
      <c r="B111" s="9" t="s">
        <v>2461</v>
      </c>
      <c r="C111" s="9" t="s">
        <v>2144</v>
      </c>
      <c r="D111" s="9" t="s">
        <v>1328</v>
      </c>
      <c r="E111" s="9" t="s">
        <v>1329</v>
      </c>
      <c r="F111" s="75">
        <v>3</v>
      </c>
      <c r="G111" s="75">
        <v>63</v>
      </c>
      <c r="H111" s="75"/>
      <c r="I111" s="176">
        <f aca="true" t="shared" si="12" ref="I111:I116">H111*3</f>
        <v>0</v>
      </c>
      <c r="J111" s="91">
        <f t="shared" si="11"/>
        <v>66</v>
      </c>
    </row>
    <row r="112" spans="1:10" ht="27" customHeight="1">
      <c r="A112" s="152" t="s">
        <v>2145</v>
      </c>
      <c r="B112" s="9" t="s">
        <v>1434</v>
      </c>
      <c r="C112" s="9" t="s">
        <v>2146</v>
      </c>
      <c r="D112" s="9" t="s">
        <v>1435</v>
      </c>
      <c r="E112" s="9" t="s">
        <v>1436</v>
      </c>
      <c r="F112" s="75">
        <v>3</v>
      </c>
      <c r="G112" s="75">
        <v>2</v>
      </c>
      <c r="H112" s="75"/>
      <c r="I112" s="176">
        <f t="shared" si="12"/>
        <v>0</v>
      </c>
      <c r="J112" s="91">
        <f t="shared" si="11"/>
        <v>5</v>
      </c>
    </row>
    <row r="113" spans="1:10" ht="27" customHeight="1">
      <c r="A113" s="152" t="s">
        <v>576</v>
      </c>
      <c r="B113" s="9" t="s">
        <v>1437</v>
      </c>
      <c r="C113" s="9" t="s">
        <v>577</v>
      </c>
      <c r="D113" s="9" t="s">
        <v>1438</v>
      </c>
      <c r="E113" s="9" t="s">
        <v>1439</v>
      </c>
      <c r="F113" s="75">
        <v>3</v>
      </c>
      <c r="G113" s="75">
        <v>10</v>
      </c>
      <c r="H113" s="75"/>
      <c r="I113" s="176">
        <f t="shared" si="12"/>
        <v>0</v>
      </c>
      <c r="J113" s="91">
        <f t="shared" si="11"/>
        <v>13</v>
      </c>
    </row>
    <row r="114" spans="1:10" ht="27" customHeight="1">
      <c r="A114" s="152" t="s">
        <v>1713</v>
      </c>
      <c r="B114" s="9" t="s">
        <v>1440</v>
      </c>
      <c r="C114" s="9" t="s">
        <v>578</v>
      </c>
      <c r="D114" s="9" t="s">
        <v>1441</v>
      </c>
      <c r="E114" s="9" t="s">
        <v>1442</v>
      </c>
      <c r="F114" s="75">
        <v>3</v>
      </c>
      <c r="G114" s="75">
        <v>24</v>
      </c>
      <c r="H114" s="75"/>
      <c r="I114" s="176">
        <f t="shared" si="12"/>
        <v>0</v>
      </c>
      <c r="J114" s="91">
        <f t="shared" si="11"/>
        <v>27</v>
      </c>
    </row>
    <row r="115" spans="1:10" ht="27" customHeight="1">
      <c r="A115" s="31" t="s">
        <v>579</v>
      </c>
      <c r="B115" s="9" t="s">
        <v>2462</v>
      </c>
      <c r="C115" s="9" t="s">
        <v>1457</v>
      </c>
      <c r="D115" s="9" t="s">
        <v>1443</v>
      </c>
      <c r="E115" s="9" t="s">
        <v>1444</v>
      </c>
      <c r="F115" s="75">
        <v>3</v>
      </c>
      <c r="G115" s="75"/>
      <c r="H115" s="75"/>
      <c r="I115" s="176">
        <f t="shared" si="12"/>
        <v>0</v>
      </c>
      <c r="J115" s="91">
        <f t="shared" si="11"/>
        <v>3</v>
      </c>
    </row>
    <row r="116" spans="1:10" ht="27" customHeight="1" thickBot="1">
      <c r="A116" s="33" t="s">
        <v>1458</v>
      </c>
      <c r="B116" s="22" t="s">
        <v>1445</v>
      </c>
      <c r="C116" s="22" t="s">
        <v>1459</v>
      </c>
      <c r="D116" s="22" t="s">
        <v>1446</v>
      </c>
      <c r="E116" s="22" t="s">
        <v>1447</v>
      </c>
      <c r="F116" s="78">
        <v>3</v>
      </c>
      <c r="G116" s="78"/>
      <c r="H116" s="78"/>
      <c r="I116" s="177">
        <f t="shared" si="12"/>
        <v>0</v>
      </c>
      <c r="J116" s="105">
        <f t="shared" si="11"/>
        <v>3</v>
      </c>
    </row>
    <row r="117" spans="1:10" ht="27" customHeight="1" thickBot="1">
      <c r="A117" s="34" t="s">
        <v>2110</v>
      </c>
      <c r="B117" s="35"/>
      <c r="C117" s="35"/>
      <c r="D117" s="35"/>
      <c r="E117" s="35"/>
      <c r="F117" s="79">
        <f>SUM(F109:F116)</f>
        <v>24</v>
      </c>
      <c r="G117" s="79">
        <f>SUM(G109:G116)</f>
        <v>263</v>
      </c>
      <c r="H117" s="79">
        <f>SUM(H109:H116)</f>
        <v>0</v>
      </c>
      <c r="I117" s="178">
        <f>SUM(I109:I116)</f>
        <v>0</v>
      </c>
      <c r="J117" s="192">
        <f t="shared" si="11"/>
        <v>287</v>
      </c>
    </row>
    <row r="118" spans="1:10" ht="27" customHeight="1" thickBot="1">
      <c r="A118" s="12" t="s">
        <v>2053</v>
      </c>
      <c r="B118" s="3"/>
      <c r="C118" s="3"/>
      <c r="D118" s="161" t="s">
        <v>2707</v>
      </c>
      <c r="E118" s="3"/>
      <c r="F118" s="80"/>
      <c r="G118" s="80"/>
      <c r="H118" s="80"/>
      <c r="I118" s="80"/>
      <c r="J118" s="80"/>
    </row>
    <row r="119" spans="1:10" ht="33.75" customHeight="1" thickBot="1">
      <c r="A119" s="34" t="s">
        <v>2179</v>
      </c>
      <c r="B119" s="36" t="s">
        <v>983</v>
      </c>
      <c r="C119" s="36" t="s">
        <v>901</v>
      </c>
      <c r="D119" s="36" t="s">
        <v>2262</v>
      </c>
      <c r="E119" s="36" t="s">
        <v>1944</v>
      </c>
      <c r="F119" s="167" t="s">
        <v>2734</v>
      </c>
      <c r="G119" s="167" t="s">
        <v>2732</v>
      </c>
      <c r="H119" s="167" t="s">
        <v>2695</v>
      </c>
      <c r="I119" s="167" t="s">
        <v>2733</v>
      </c>
      <c r="J119" s="181" t="s">
        <v>2735</v>
      </c>
    </row>
    <row r="120" spans="1:10" ht="27" customHeight="1">
      <c r="A120" s="152" t="s">
        <v>2054</v>
      </c>
      <c r="B120" s="9" t="s">
        <v>2463</v>
      </c>
      <c r="C120" s="9" t="s">
        <v>1789</v>
      </c>
      <c r="D120" s="9" t="s">
        <v>1448</v>
      </c>
      <c r="E120" s="9" t="s">
        <v>1448</v>
      </c>
      <c r="F120" s="75">
        <v>3</v>
      </c>
      <c r="G120" s="75">
        <v>16</v>
      </c>
      <c r="H120" s="75"/>
      <c r="I120" s="75">
        <f>H120*3</f>
        <v>0</v>
      </c>
      <c r="J120" s="93">
        <f>SUM(F120,G120,I120)</f>
        <v>19</v>
      </c>
    </row>
    <row r="121" spans="1:10" ht="27" customHeight="1">
      <c r="A121" s="152" t="s">
        <v>1790</v>
      </c>
      <c r="B121" s="9" t="s">
        <v>2464</v>
      </c>
      <c r="C121" s="9" t="s">
        <v>1791</v>
      </c>
      <c r="D121" s="9" t="s">
        <v>1449</v>
      </c>
      <c r="E121" s="9" t="s">
        <v>1450</v>
      </c>
      <c r="F121" s="75">
        <v>3</v>
      </c>
      <c r="G121" s="75">
        <v>54</v>
      </c>
      <c r="H121" s="75"/>
      <c r="I121" s="75">
        <f>H121*3</f>
        <v>0</v>
      </c>
      <c r="J121" s="93">
        <f aca="true" t="shared" si="13" ref="J121:J149">SUM(F121,G121,I121)</f>
        <v>57</v>
      </c>
    </row>
    <row r="122" spans="1:10" ht="27" customHeight="1">
      <c r="A122" s="31" t="s">
        <v>893</v>
      </c>
      <c r="B122" s="9" t="s">
        <v>2465</v>
      </c>
      <c r="C122" s="9" t="s">
        <v>2599</v>
      </c>
      <c r="D122" s="9" t="s">
        <v>1451</v>
      </c>
      <c r="E122" s="9" t="s">
        <v>1452</v>
      </c>
      <c r="F122" s="75">
        <v>3</v>
      </c>
      <c r="G122" s="75"/>
      <c r="H122" s="75"/>
      <c r="I122" s="75">
        <f aca="true" t="shared" si="14" ref="I122:I149">H122*3</f>
        <v>0</v>
      </c>
      <c r="J122" s="93">
        <f t="shared" si="13"/>
        <v>3</v>
      </c>
    </row>
    <row r="123" spans="1:10" ht="27" customHeight="1">
      <c r="A123" s="152" t="s">
        <v>2600</v>
      </c>
      <c r="B123" s="9" t="s">
        <v>1453</v>
      </c>
      <c r="C123" s="9" t="s">
        <v>2601</v>
      </c>
      <c r="D123" s="9" t="s">
        <v>1381</v>
      </c>
      <c r="E123" s="9" t="s">
        <v>1382</v>
      </c>
      <c r="F123" s="75">
        <v>3</v>
      </c>
      <c r="G123" s="75">
        <v>14</v>
      </c>
      <c r="H123" s="75"/>
      <c r="I123" s="75">
        <f t="shared" si="14"/>
        <v>0</v>
      </c>
      <c r="J123" s="93">
        <f t="shared" si="13"/>
        <v>17</v>
      </c>
    </row>
    <row r="124" spans="1:10" ht="27" customHeight="1">
      <c r="A124" s="152" t="s">
        <v>1165</v>
      </c>
      <c r="B124" s="9" t="s">
        <v>2466</v>
      </c>
      <c r="C124" s="9" t="s">
        <v>2602</v>
      </c>
      <c r="D124" s="9" t="s">
        <v>1383</v>
      </c>
      <c r="E124" s="9" t="s">
        <v>1384</v>
      </c>
      <c r="F124" s="75">
        <v>3</v>
      </c>
      <c r="G124" s="75">
        <v>5</v>
      </c>
      <c r="H124" s="75"/>
      <c r="I124" s="75">
        <f t="shared" si="14"/>
        <v>0</v>
      </c>
      <c r="J124" s="93">
        <f t="shared" si="13"/>
        <v>8</v>
      </c>
    </row>
    <row r="125" spans="1:10" ht="27" customHeight="1">
      <c r="A125" s="152" t="s">
        <v>2211</v>
      </c>
      <c r="B125" s="9" t="s">
        <v>2467</v>
      </c>
      <c r="C125" s="9" t="s">
        <v>2603</v>
      </c>
      <c r="D125" s="9" t="s">
        <v>1385</v>
      </c>
      <c r="E125" s="9" t="s">
        <v>1386</v>
      </c>
      <c r="F125" s="75">
        <v>3</v>
      </c>
      <c r="G125" s="75">
        <v>8</v>
      </c>
      <c r="H125" s="75"/>
      <c r="I125" s="75">
        <f t="shared" si="14"/>
        <v>0</v>
      </c>
      <c r="J125" s="93">
        <f t="shared" si="13"/>
        <v>11</v>
      </c>
    </row>
    <row r="126" spans="1:10" ht="27" customHeight="1">
      <c r="A126" s="152" t="s">
        <v>2604</v>
      </c>
      <c r="B126" s="9" t="s">
        <v>1387</v>
      </c>
      <c r="C126" s="9" t="s">
        <v>2605</v>
      </c>
      <c r="D126" s="9" t="s">
        <v>1388</v>
      </c>
      <c r="E126" s="9" t="s">
        <v>2628</v>
      </c>
      <c r="F126" s="75">
        <v>3</v>
      </c>
      <c r="G126" s="75">
        <v>11</v>
      </c>
      <c r="H126" s="75"/>
      <c r="I126" s="75">
        <f t="shared" si="14"/>
        <v>0</v>
      </c>
      <c r="J126" s="93">
        <f t="shared" si="13"/>
        <v>14</v>
      </c>
    </row>
    <row r="127" spans="1:10" ht="27" customHeight="1">
      <c r="A127" s="152" t="s">
        <v>632</v>
      </c>
      <c r="B127" s="9" t="s">
        <v>2468</v>
      </c>
      <c r="C127" s="9" t="s">
        <v>1505</v>
      </c>
      <c r="D127" s="9" t="s">
        <v>2629</v>
      </c>
      <c r="E127" s="9" t="s">
        <v>2630</v>
      </c>
      <c r="F127" s="75">
        <v>3</v>
      </c>
      <c r="G127" s="75">
        <v>1</v>
      </c>
      <c r="H127" s="75"/>
      <c r="I127" s="75">
        <f t="shared" si="14"/>
        <v>0</v>
      </c>
      <c r="J127" s="93">
        <f t="shared" si="13"/>
        <v>4</v>
      </c>
    </row>
    <row r="128" spans="1:10" ht="27" customHeight="1">
      <c r="A128" s="152" t="s">
        <v>915</v>
      </c>
      <c r="B128" s="9" t="s">
        <v>1837</v>
      </c>
      <c r="C128" s="9" t="s">
        <v>483</v>
      </c>
      <c r="D128" s="9" t="s">
        <v>2631</v>
      </c>
      <c r="E128" s="9" t="s">
        <v>2632</v>
      </c>
      <c r="F128" s="75">
        <v>3</v>
      </c>
      <c r="G128" s="75">
        <v>17</v>
      </c>
      <c r="H128" s="75"/>
      <c r="I128" s="75">
        <f t="shared" si="14"/>
        <v>0</v>
      </c>
      <c r="J128" s="93">
        <f t="shared" si="13"/>
        <v>20</v>
      </c>
    </row>
    <row r="129" spans="1:10" ht="27" customHeight="1">
      <c r="A129" s="152" t="s">
        <v>484</v>
      </c>
      <c r="B129" s="9" t="s">
        <v>1869</v>
      </c>
      <c r="C129" s="9" t="s">
        <v>2122</v>
      </c>
      <c r="D129" s="9" t="s">
        <v>2633</v>
      </c>
      <c r="E129" s="9" t="s">
        <v>2634</v>
      </c>
      <c r="F129" s="75">
        <v>3</v>
      </c>
      <c r="G129" s="75">
        <v>16</v>
      </c>
      <c r="H129" s="75"/>
      <c r="I129" s="75">
        <f t="shared" si="14"/>
        <v>0</v>
      </c>
      <c r="J129" s="93">
        <f t="shared" si="13"/>
        <v>19</v>
      </c>
    </row>
    <row r="130" spans="1:10" ht="27" customHeight="1">
      <c r="A130" s="31" t="s">
        <v>1504</v>
      </c>
      <c r="B130" s="9" t="s">
        <v>1870</v>
      </c>
      <c r="C130" s="9" t="s">
        <v>2141</v>
      </c>
      <c r="D130" s="9" t="s">
        <v>417</v>
      </c>
      <c r="E130" s="9" t="s">
        <v>418</v>
      </c>
      <c r="F130" s="75">
        <v>3</v>
      </c>
      <c r="G130" s="75"/>
      <c r="H130" s="75"/>
      <c r="I130" s="75">
        <f t="shared" si="14"/>
        <v>0</v>
      </c>
      <c r="J130" s="93">
        <f t="shared" si="13"/>
        <v>3</v>
      </c>
    </row>
    <row r="131" spans="1:10" ht="27" customHeight="1">
      <c r="A131" s="152" t="s">
        <v>2142</v>
      </c>
      <c r="B131" s="9" t="s">
        <v>1871</v>
      </c>
      <c r="C131" s="9" t="s">
        <v>3</v>
      </c>
      <c r="D131" s="9" t="s">
        <v>419</v>
      </c>
      <c r="E131" s="9" t="s">
        <v>420</v>
      </c>
      <c r="F131" s="75">
        <v>3</v>
      </c>
      <c r="G131" s="75">
        <v>38</v>
      </c>
      <c r="H131" s="75"/>
      <c r="I131" s="75">
        <f t="shared" si="14"/>
        <v>0</v>
      </c>
      <c r="J131" s="93">
        <f t="shared" si="13"/>
        <v>41</v>
      </c>
    </row>
    <row r="132" spans="1:10" ht="27" customHeight="1">
      <c r="A132" s="152" t="s">
        <v>4</v>
      </c>
      <c r="B132" s="9" t="s">
        <v>1872</v>
      </c>
      <c r="C132" s="9" t="s">
        <v>2567</v>
      </c>
      <c r="D132" s="9" t="s">
        <v>421</v>
      </c>
      <c r="E132" s="9" t="s">
        <v>422</v>
      </c>
      <c r="F132" s="75">
        <v>3</v>
      </c>
      <c r="G132" s="75">
        <v>5</v>
      </c>
      <c r="H132" s="75"/>
      <c r="I132" s="75">
        <f t="shared" si="14"/>
        <v>0</v>
      </c>
      <c r="J132" s="93">
        <f t="shared" si="13"/>
        <v>8</v>
      </c>
    </row>
    <row r="133" spans="1:10" ht="27" customHeight="1">
      <c r="A133" s="31" t="s">
        <v>2568</v>
      </c>
      <c r="B133" s="9" t="s">
        <v>1873</v>
      </c>
      <c r="C133" s="9" t="s">
        <v>2569</v>
      </c>
      <c r="D133" s="43" t="s">
        <v>423</v>
      </c>
      <c r="E133" s="43" t="s">
        <v>424</v>
      </c>
      <c r="F133" s="75">
        <v>3</v>
      </c>
      <c r="G133" s="75"/>
      <c r="H133" s="75"/>
      <c r="I133" s="75">
        <f t="shared" si="14"/>
        <v>0</v>
      </c>
      <c r="J133" s="93">
        <f t="shared" si="13"/>
        <v>3</v>
      </c>
    </row>
    <row r="134" spans="1:10" ht="27" customHeight="1">
      <c r="A134" s="152" t="s">
        <v>2570</v>
      </c>
      <c r="B134" s="9" t="s">
        <v>1900</v>
      </c>
      <c r="C134" s="9" t="s">
        <v>55</v>
      </c>
      <c r="D134" s="9" t="s">
        <v>425</v>
      </c>
      <c r="E134" s="9" t="s">
        <v>426</v>
      </c>
      <c r="F134" s="75">
        <v>3</v>
      </c>
      <c r="G134" s="75">
        <v>24</v>
      </c>
      <c r="H134" s="75"/>
      <c r="I134" s="75">
        <f t="shared" si="14"/>
        <v>0</v>
      </c>
      <c r="J134" s="93">
        <f t="shared" si="13"/>
        <v>27</v>
      </c>
    </row>
    <row r="135" spans="1:10" ht="27" customHeight="1">
      <c r="A135" s="152" t="s">
        <v>1628</v>
      </c>
      <c r="B135" s="9" t="s">
        <v>1901</v>
      </c>
      <c r="C135" s="9" t="s">
        <v>56</v>
      </c>
      <c r="D135" s="9" t="s">
        <v>427</v>
      </c>
      <c r="E135" s="9" t="s">
        <v>428</v>
      </c>
      <c r="F135" s="75">
        <v>3</v>
      </c>
      <c r="G135" s="75">
        <v>35</v>
      </c>
      <c r="H135" s="75"/>
      <c r="I135" s="75">
        <f t="shared" si="14"/>
        <v>0</v>
      </c>
      <c r="J135" s="93">
        <f t="shared" si="13"/>
        <v>38</v>
      </c>
    </row>
    <row r="136" spans="1:10" ht="27" customHeight="1">
      <c r="A136" s="152" t="s">
        <v>57</v>
      </c>
      <c r="B136" s="9" t="s">
        <v>429</v>
      </c>
      <c r="C136" s="9" t="s">
        <v>878</v>
      </c>
      <c r="D136" s="9" t="s">
        <v>430</v>
      </c>
      <c r="E136" s="9" t="s">
        <v>431</v>
      </c>
      <c r="F136" s="75">
        <v>3</v>
      </c>
      <c r="G136" s="75">
        <v>6</v>
      </c>
      <c r="H136" s="75"/>
      <c r="I136" s="75">
        <f t="shared" si="14"/>
        <v>0</v>
      </c>
      <c r="J136" s="93">
        <f t="shared" si="13"/>
        <v>9</v>
      </c>
    </row>
    <row r="137" spans="1:10" ht="27" customHeight="1">
      <c r="A137" s="152" t="s">
        <v>879</v>
      </c>
      <c r="B137" s="9" t="s">
        <v>1902</v>
      </c>
      <c r="C137" s="9" t="s">
        <v>880</v>
      </c>
      <c r="D137" s="9" t="s">
        <v>432</v>
      </c>
      <c r="E137" s="9" t="s">
        <v>433</v>
      </c>
      <c r="F137" s="75">
        <v>3</v>
      </c>
      <c r="G137" s="75">
        <v>2</v>
      </c>
      <c r="H137" s="75"/>
      <c r="I137" s="75">
        <f t="shared" si="14"/>
        <v>0</v>
      </c>
      <c r="J137" s="93">
        <f t="shared" si="13"/>
        <v>5</v>
      </c>
    </row>
    <row r="138" spans="1:10" ht="27" customHeight="1">
      <c r="A138" s="152" t="s">
        <v>909</v>
      </c>
      <c r="B138" s="9" t="s">
        <v>1903</v>
      </c>
      <c r="C138" s="9" t="s">
        <v>2447</v>
      </c>
      <c r="D138" s="9" t="s">
        <v>2131</v>
      </c>
      <c r="E138" s="9" t="s">
        <v>2132</v>
      </c>
      <c r="F138" s="75">
        <v>3</v>
      </c>
      <c r="G138" s="75">
        <v>4</v>
      </c>
      <c r="H138" s="75"/>
      <c r="I138" s="75">
        <f t="shared" si="14"/>
        <v>0</v>
      </c>
      <c r="J138" s="93">
        <f t="shared" si="13"/>
        <v>7</v>
      </c>
    </row>
    <row r="139" spans="1:10" ht="27" customHeight="1">
      <c r="A139" s="152" t="s">
        <v>2448</v>
      </c>
      <c r="B139" s="9" t="s">
        <v>434</v>
      </c>
      <c r="C139" s="9" t="s">
        <v>2449</v>
      </c>
      <c r="D139" s="9" t="s">
        <v>435</v>
      </c>
      <c r="E139" s="9" t="s">
        <v>436</v>
      </c>
      <c r="F139" s="75">
        <v>3</v>
      </c>
      <c r="G139" s="75">
        <v>12</v>
      </c>
      <c r="H139" s="75"/>
      <c r="I139" s="75">
        <f t="shared" si="14"/>
        <v>0</v>
      </c>
      <c r="J139" s="93">
        <f t="shared" si="13"/>
        <v>15</v>
      </c>
    </row>
    <row r="140" spans="1:10" ht="27" customHeight="1">
      <c r="A140" s="152" t="s">
        <v>1614</v>
      </c>
      <c r="B140" s="9" t="s">
        <v>1904</v>
      </c>
      <c r="C140" s="9" t="s">
        <v>1711</v>
      </c>
      <c r="D140" s="9" t="s">
        <v>437</v>
      </c>
      <c r="E140" s="9" t="s">
        <v>438</v>
      </c>
      <c r="F140" s="75">
        <v>3</v>
      </c>
      <c r="G140" s="75">
        <v>1</v>
      </c>
      <c r="H140" s="75"/>
      <c r="I140" s="75">
        <f t="shared" si="14"/>
        <v>0</v>
      </c>
      <c r="J140" s="93">
        <f t="shared" si="13"/>
        <v>4</v>
      </c>
    </row>
    <row r="141" spans="1:10" ht="27" customHeight="1">
      <c r="A141" s="31" t="s">
        <v>2681</v>
      </c>
      <c r="B141" s="9" t="s">
        <v>1905</v>
      </c>
      <c r="C141" s="9" t="s">
        <v>1712</v>
      </c>
      <c r="D141" s="9" t="s">
        <v>439</v>
      </c>
      <c r="E141" s="9" t="s">
        <v>440</v>
      </c>
      <c r="F141" s="75">
        <v>3</v>
      </c>
      <c r="G141" s="75"/>
      <c r="H141" s="75"/>
      <c r="I141" s="75">
        <f t="shared" si="14"/>
        <v>0</v>
      </c>
      <c r="J141" s="93">
        <f t="shared" si="13"/>
        <v>3</v>
      </c>
    </row>
    <row r="142" spans="1:10" ht="27" customHeight="1">
      <c r="A142" s="31" t="s">
        <v>1199</v>
      </c>
      <c r="B142" s="9" t="s">
        <v>1906</v>
      </c>
      <c r="C142" s="9" t="s">
        <v>1629</v>
      </c>
      <c r="D142" s="9" t="s">
        <v>441</v>
      </c>
      <c r="E142" s="9" t="s">
        <v>442</v>
      </c>
      <c r="F142" s="75">
        <v>3</v>
      </c>
      <c r="G142" s="75"/>
      <c r="H142" s="75"/>
      <c r="I142" s="75">
        <f t="shared" si="14"/>
        <v>0</v>
      </c>
      <c r="J142" s="93">
        <f t="shared" si="13"/>
        <v>3</v>
      </c>
    </row>
    <row r="143" spans="1:10" ht="27" customHeight="1">
      <c r="A143" s="152" t="s">
        <v>1587</v>
      </c>
      <c r="B143" s="9" t="s">
        <v>1907</v>
      </c>
      <c r="C143" s="9" t="s">
        <v>2116</v>
      </c>
      <c r="D143" s="9" t="s">
        <v>443</v>
      </c>
      <c r="E143" s="9" t="s">
        <v>444</v>
      </c>
      <c r="F143" s="75">
        <v>3</v>
      </c>
      <c r="G143" s="75">
        <v>5</v>
      </c>
      <c r="H143" s="75"/>
      <c r="I143" s="75">
        <f t="shared" si="14"/>
        <v>0</v>
      </c>
      <c r="J143" s="93">
        <f t="shared" si="13"/>
        <v>8</v>
      </c>
    </row>
    <row r="144" spans="1:10" ht="27" customHeight="1">
      <c r="A144" s="152" t="s">
        <v>2117</v>
      </c>
      <c r="B144" s="9" t="s">
        <v>1908</v>
      </c>
      <c r="C144" s="9" t="s">
        <v>2118</v>
      </c>
      <c r="D144" s="9" t="s">
        <v>445</v>
      </c>
      <c r="E144" s="9" t="s">
        <v>2615</v>
      </c>
      <c r="F144" s="75">
        <v>3</v>
      </c>
      <c r="G144" s="75">
        <v>3</v>
      </c>
      <c r="H144" s="75"/>
      <c r="I144" s="75">
        <f t="shared" si="14"/>
        <v>0</v>
      </c>
      <c r="J144" s="93">
        <f t="shared" si="13"/>
        <v>6</v>
      </c>
    </row>
    <row r="145" spans="1:10" ht="27" customHeight="1">
      <c r="A145" s="31" t="s">
        <v>1945</v>
      </c>
      <c r="B145" s="9" t="s">
        <v>2616</v>
      </c>
      <c r="C145" s="9" t="s">
        <v>1658</v>
      </c>
      <c r="D145" s="9" t="s">
        <v>1335</v>
      </c>
      <c r="E145" s="9" t="s">
        <v>1336</v>
      </c>
      <c r="F145" s="75">
        <v>3</v>
      </c>
      <c r="G145" s="75"/>
      <c r="H145" s="75"/>
      <c r="I145" s="75">
        <f t="shared" si="14"/>
        <v>0</v>
      </c>
      <c r="J145" s="93">
        <f t="shared" si="13"/>
        <v>3</v>
      </c>
    </row>
    <row r="146" spans="1:10" ht="27" customHeight="1">
      <c r="A146" s="31" t="s">
        <v>2508</v>
      </c>
      <c r="B146" s="9" t="s">
        <v>2617</v>
      </c>
      <c r="C146" s="9" t="s">
        <v>1716</v>
      </c>
      <c r="D146" s="9" t="s">
        <v>2618</v>
      </c>
      <c r="E146" s="9" t="s">
        <v>2619</v>
      </c>
      <c r="F146" s="75">
        <v>3</v>
      </c>
      <c r="G146" s="75"/>
      <c r="H146" s="75"/>
      <c r="I146" s="75">
        <f t="shared" si="14"/>
        <v>0</v>
      </c>
      <c r="J146" s="93">
        <f t="shared" si="13"/>
        <v>3</v>
      </c>
    </row>
    <row r="147" spans="1:10" ht="27" customHeight="1">
      <c r="A147" s="152" t="s">
        <v>1736</v>
      </c>
      <c r="B147" s="9" t="s">
        <v>2620</v>
      </c>
      <c r="C147" s="9" t="s">
        <v>1737</v>
      </c>
      <c r="D147" s="9" t="s">
        <v>2621</v>
      </c>
      <c r="E147" s="9" t="s">
        <v>2622</v>
      </c>
      <c r="F147" s="75">
        <v>3</v>
      </c>
      <c r="G147" s="75">
        <v>2</v>
      </c>
      <c r="H147" s="75"/>
      <c r="I147" s="75">
        <f t="shared" si="14"/>
        <v>0</v>
      </c>
      <c r="J147" s="93">
        <f t="shared" si="13"/>
        <v>5</v>
      </c>
    </row>
    <row r="148" spans="1:10" ht="27" customHeight="1">
      <c r="A148" s="31" t="s">
        <v>726</v>
      </c>
      <c r="B148" s="9" t="s">
        <v>2623</v>
      </c>
      <c r="C148" s="9" t="s">
        <v>727</v>
      </c>
      <c r="D148" s="9" t="s">
        <v>2624</v>
      </c>
      <c r="E148" s="9" t="s">
        <v>2625</v>
      </c>
      <c r="F148" s="75">
        <v>3</v>
      </c>
      <c r="G148" s="75"/>
      <c r="H148" s="75"/>
      <c r="I148" s="75">
        <f t="shared" si="14"/>
        <v>0</v>
      </c>
      <c r="J148" s="93">
        <f t="shared" si="13"/>
        <v>3</v>
      </c>
    </row>
    <row r="149" spans="1:10" ht="27" customHeight="1" thickBot="1">
      <c r="A149" s="31" t="s">
        <v>485</v>
      </c>
      <c r="B149" s="9" t="s">
        <v>2626</v>
      </c>
      <c r="C149" s="9" t="s">
        <v>2227</v>
      </c>
      <c r="D149" s="9" t="s">
        <v>2627</v>
      </c>
      <c r="E149" s="9" t="s">
        <v>1297</v>
      </c>
      <c r="F149" s="75">
        <v>3</v>
      </c>
      <c r="G149" s="75"/>
      <c r="H149" s="75"/>
      <c r="I149" s="75">
        <f t="shared" si="14"/>
        <v>0</v>
      </c>
      <c r="J149" s="93">
        <f t="shared" si="13"/>
        <v>3</v>
      </c>
    </row>
    <row r="150" spans="1:10" ht="27" customHeight="1" thickBot="1">
      <c r="A150" s="34" t="s">
        <v>2110</v>
      </c>
      <c r="B150" s="35"/>
      <c r="C150" s="35"/>
      <c r="D150" s="35"/>
      <c r="E150" s="35"/>
      <c r="F150" s="79">
        <f>SUM(F120:F149)</f>
        <v>90</v>
      </c>
      <c r="G150" s="79">
        <f>SUM(G120:G149)</f>
        <v>279</v>
      </c>
      <c r="H150" s="47">
        <f>SUM(H120:H149)</f>
        <v>0</v>
      </c>
      <c r="I150" s="47">
        <f>SUM(I120:I149)</f>
        <v>0</v>
      </c>
      <c r="J150" s="182">
        <f>SUM(F150,G150,I150)</f>
        <v>369</v>
      </c>
    </row>
    <row r="151" ht="27" customHeight="1"/>
    <row r="152" spans="1:10" ht="27" customHeight="1" thickBot="1">
      <c r="A152" s="12" t="s">
        <v>1804</v>
      </c>
      <c r="B152" s="3"/>
      <c r="C152" s="3"/>
      <c r="D152" s="161" t="s">
        <v>2708</v>
      </c>
      <c r="E152" s="3"/>
      <c r="F152" s="3"/>
      <c r="G152" s="3"/>
      <c r="H152" s="3"/>
      <c r="I152" s="3"/>
      <c r="J152" s="3"/>
    </row>
    <row r="153" spans="1:10" ht="27" customHeight="1">
      <c r="A153" s="32" t="s">
        <v>2228</v>
      </c>
      <c r="B153" s="20" t="s">
        <v>1298</v>
      </c>
      <c r="C153" s="20" t="s">
        <v>2229</v>
      </c>
      <c r="D153" s="20" t="s">
        <v>1526</v>
      </c>
      <c r="E153" s="20" t="s">
        <v>1527</v>
      </c>
      <c r="F153" s="77">
        <v>3</v>
      </c>
      <c r="G153" s="77"/>
      <c r="H153" s="77"/>
      <c r="I153" s="77">
        <f>H153*3</f>
        <v>0</v>
      </c>
      <c r="J153" s="101">
        <f>SUM(F153,G153,I153)</f>
        <v>3</v>
      </c>
    </row>
    <row r="154" spans="1:10" ht="27" customHeight="1">
      <c r="A154" s="31" t="s">
        <v>789</v>
      </c>
      <c r="B154" s="9" t="s">
        <v>1909</v>
      </c>
      <c r="C154" s="9" t="s">
        <v>2401</v>
      </c>
      <c r="D154" s="9" t="s">
        <v>1299</v>
      </c>
      <c r="E154" s="9" t="s">
        <v>1300</v>
      </c>
      <c r="F154" s="75">
        <v>3</v>
      </c>
      <c r="G154" s="75"/>
      <c r="H154" s="75"/>
      <c r="I154" s="75">
        <f>H154*3</f>
        <v>0</v>
      </c>
      <c r="J154" s="93">
        <f aca="true" t="shared" si="15" ref="J154:J163">SUM(F154,G154,I154)</f>
        <v>3</v>
      </c>
    </row>
    <row r="155" spans="1:10" ht="27" customHeight="1">
      <c r="A155" s="31" t="s">
        <v>2348</v>
      </c>
      <c r="B155" s="9" t="s">
        <v>1301</v>
      </c>
      <c r="C155" s="9" t="s">
        <v>2349</v>
      </c>
      <c r="D155" s="9" t="s">
        <v>1302</v>
      </c>
      <c r="E155" s="9" t="s">
        <v>1303</v>
      </c>
      <c r="F155" s="75">
        <v>3</v>
      </c>
      <c r="G155" s="75"/>
      <c r="H155" s="75"/>
      <c r="I155" s="75">
        <f aca="true" t="shared" si="16" ref="I155:I163">H155*3</f>
        <v>0</v>
      </c>
      <c r="J155" s="93">
        <f t="shared" si="15"/>
        <v>3</v>
      </c>
    </row>
    <row r="156" spans="1:10" ht="27" customHeight="1">
      <c r="A156" s="152" t="s">
        <v>1607</v>
      </c>
      <c r="B156" s="9" t="s">
        <v>1304</v>
      </c>
      <c r="C156" s="9" t="s">
        <v>1608</v>
      </c>
      <c r="D156" s="9" t="s">
        <v>1305</v>
      </c>
      <c r="E156" s="9" t="s">
        <v>1306</v>
      </c>
      <c r="F156" s="75">
        <v>3</v>
      </c>
      <c r="G156" s="75">
        <v>1</v>
      </c>
      <c r="H156" s="75"/>
      <c r="I156" s="75">
        <f t="shared" si="16"/>
        <v>0</v>
      </c>
      <c r="J156" s="93">
        <f t="shared" si="15"/>
        <v>4</v>
      </c>
    </row>
    <row r="157" spans="1:10" ht="27" customHeight="1">
      <c r="A157" s="31" t="s">
        <v>2055</v>
      </c>
      <c r="B157" s="9" t="s">
        <v>1307</v>
      </c>
      <c r="C157" s="9" t="s">
        <v>836</v>
      </c>
      <c r="D157" s="9" t="s">
        <v>1308</v>
      </c>
      <c r="E157" s="9" t="s">
        <v>1309</v>
      </c>
      <c r="F157" s="75">
        <v>3</v>
      </c>
      <c r="G157" s="75"/>
      <c r="H157" s="75"/>
      <c r="I157" s="75">
        <f t="shared" si="16"/>
        <v>0</v>
      </c>
      <c r="J157" s="93">
        <f t="shared" si="15"/>
        <v>3</v>
      </c>
    </row>
    <row r="158" spans="1:10" ht="27" customHeight="1">
      <c r="A158" s="31" t="s">
        <v>837</v>
      </c>
      <c r="B158" s="9" t="s">
        <v>1362</v>
      </c>
      <c r="C158" s="9" t="s">
        <v>838</v>
      </c>
      <c r="D158" s="9" t="s">
        <v>1363</v>
      </c>
      <c r="E158" s="9" t="s">
        <v>1364</v>
      </c>
      <c r="F158" s="75">
        <v>3</v>
      </c>
      <c r="G158" s="75"/>
      <c r="H158" s="75"/>
      <c r="I158" s="75">
        <f t="shared" si="16"/>
        <v>0</v>
      </c>
      <c r="J158" s="93">
        <f t="shared" si="15"/>
        <v>3</v>
      </c>
    </row>
    <row r="159" spans="1:10" ht="27" customHeight="1">
      <c r="A159" s="31" t="s">
        <v>839</v>
      </c>
      <c r="B159" s="9" t="s">
        <v>1365</v>
      </c>
      <c r="C159" s="9" t="s">
        <v>840</v>
      </c>
      <c r="D159" s="9" t="s">
        <v>1366</v>
      </c>
      <c r="E159" s="9" t="s">
        <v>1367</v>
      </c>
      <c r="F159" s="75">
        <v>3</v>
      </c>
      <c r="G159" s="75"/>
      <c r="H159" s="75"/>
      <c r="I159" s="75">
        <f t="shared" si="16"/>
        <v>0</v>
      </c>
      <c r="J159" s="93">
        <f t="shared" si="15"/>
        <v>3</v>
      </c>
    </row>
    <row r="160" spans="1:10" ht="27" customHeight="1">
      <c r="A160" s="31" t="s">
        <v>2117</v>
      </c>
      <c r="B160" s="9" t="s">
        <v>1910</v>
      </c>
      <c r="C160" s="9" t="s">
        <v>38</v>
      </c>
      <c r="D160" s="9" t="s">
        <v>1368</v>
      </c>
      <c r="E160" s="9" t="s">
        <v>1369</v>
      </c>
      <c r="F160" s="75">
        <v>3</v>
      </c>
      <c r="G160" s="75"/>
      <c r="H160" s="75"/>
      <c r="I160" s="75">
        <f t="shared" si="16"/>
        <v>0</v>
      </c>
      <c r="J160" s="93">
        <f t="shared" si="15"/>
        <v>3</v>
      </c>
    </row>
    <row r="161" spans="1:10" ht="27" customHeight="1">
      <c r="A161" s="31" t="s">
        <v>207</v>
      </c>
      <c r="B161" s="9" t="s">
        <v>1370</v>
      </c>
      <c r="C161" s="9" t="s">
        <v>208</v>
      </c>
      <c r="D161" s="9" t="s">
        <v>1371</v>
      </c>
      <c r="E161" s="9" t="s">
        <v>1372</v>
      </c>
      <c r="F161" s="75">
        <v>3</v>
      </c>
      <c r="G161" s="75"/>
      <c r="H161" s="75"/>
      <c r="I161" s="75">
        <f t="shared" si="16"/>
        <v>0</v>
      </c>
      <c r="J161" s="93">
        <f t="shared" si="15"/>
        <v>3</v>
      </c>
    </row>
    <row r="162" spans="1:10" ht="27" customHeight="1">
      <c r="A162" s="31" t="s">
        <v>733</v>
      </c>
      <c r="B162" s="9" t="s">
        <v>1838</v>
      </c>
      <c r="C162" s="9" t="s">
        <v>2078</v>
      </c>
      <c r="D162" s="9" t="s">
        <v>1547</v>
      </c>
      <c r="E162" s="9" t="s">
        <v>1548</v>
      </c>
      <c r="F162" s="75">
        <v>3</v>
      </c>
      <c r="G162" s="75"/>
      <c r="H162" s="75"/>
      <c r="I162" s="75">
        <f t="shared" si="16"/>
        <v>0</v>
      </c>
      <c r="J162" s="93">
        <f t="shared" si="15"/>
        <v>3</v>
      </c>
    </row>
    <row r="163" spans="1:10" ht="27" customHeight="1" thickBot="1">
      <c r="A163" s="33" t="s">
        <v>1914</v>
      </c>
      <c r="B163" s="22" t="s">
        <v>1549</v>
      </c>
      <c r="C163" s="22" t="s">
        <v>2572</v>
      </c>
      <c r="D163" s="22" t="s">
        <v>1550</v>
      </c>
      <c r="E163" s="22" t="s">
        <v>1551</v>
      </c>
      <c r="F163" s="78">
        <v>3</v>
      </c>
      <c r="G163" s="78"/>
      <c r="H163" s="78"/>
      <c r="I163" s="78">
        <f t="shared" si="16"/>
        <v>0</v>
      </c>
      <c r="J163" s="102">
        <f t="shared" si="15"/>
        <v>3</v>
      </c>
    </row>
    <row r="164" spans="1:10" ht="27" customHeight="1" thickBot="1">
      <c r="A164" s="34" t="s">
        <v>2110</v>
      </c>
      <c r="B164" s="35"/>
      <c r="C164" s="35"/>
      <c r="D164" s="35"/>
      <c r="E164" s="35"/>
      <c r="F164" s="79">
        <f>SUM(F153:F163)</f>
        <v>33</v>
      </c>
      <c r="G164" s="79">
        <f>SUM(G153:G163)</f>
        <v>1</v>
      </c>
      <c r="H164" s="47">
        <f>SUM(H153:H163)</f>
        <v>0</v>
      </c>
      <c r="I164" s="47">
        <f>SUM(I153:I163)</f>
        <v>0</v>
      </c>
      <c r="J164" s="182">
        <f>SUM(F164,G164,I164)</f>
        <v>34</v>
      </c>
    </row>
    <row r="165" ht="27" customHeight="1"/>
    <row r="166" spans="1:10" ht="27" customHeight="1" thickBot="1">
      <c r="A166" s="12" t="s">
        <v>2683</v>
      </c>
      <c r="B166" s="3"/>
      <c r="C166" s="3"/>
      <c r="D166" s="161" t="s">
        <v>2709</v>
      </c>
      <c r="E166" s="3"/>
      <c r="F166" s="3"/>
      <c r="G166" s="3"/>
      <c r="H166" s="3"/>
      <c r="I166" s="3"/>
      <c r="J166" s="3"/>
    </row>
    <row r="167" spans="1:10" ht="33.75" customHeight="1" thickBot="1">
      <c r="A167" s="34" t="s">
        <v>2179</v>
      </c>
      <c r="B167" s="36" t="s">
        <v>983</v>
      </c>
      <c r="C167" s="36" t="s">
        <v>901</v>
      </c>
      <c r="D167" s="36" t="s">
        <v>2262</v>
      </c>
      <c r="E167" s="36" t="s">
        <v>1944</v>
      </c>
      <c r="F167" s="167" t="s">
        <v>2734</v>
      </c>
      <c r="G167" s="167" t="s">
        <v>2732</v>
      </c>
      <c r="H167" s="167" t="s">
        <v>2695</v>
      </c>
      <c r="I167" s="167" t="s">
        <v>2733</v>
      </c>
      <c r="J167" s="168" t="s">
        <v>2738</v>
      </c>
    </row>
    <row r="168" spans="1:10" ht="27" customHeight="1">
      <c r="A168" s="32" t="s">
        <v>43</v>
      </c>
      <c r="B168" s="20" t="s">
        <v>1552</v>
      </c>
      <c r="C168" s="20" t="s">
        <v>44</v>
      </c>
      <c r="D168" s="20" t="s">
        <v>1553</v>
      </c>
      <c r="E168" s="20" t="s">
        <v>1554</v>
      </c>
      <c r="F168" s="77">
        <v>3</v>
      </c>
      <c r="G168" s="77"/>
      <c r="H168" s="77"/>
      <c r="I168" s="77">
        <f>H168*3</f>
        <v>0</v>
      </c>
      <c r="J168" s="92">
        <f>SUM(F168,G168,I168)</f>
        <v>3</v>
      </c>
    </row>
    <row r="169" spans="1:10" ht="27" customHeight="1">
      <c r="A169" s="31" t="s">
        <v>45</v>
      </c>
      <c r="B169" s="9" t="s">
        <v>1839</v>
      </c>
      <c r="C169" s="9" t="s">
        <v>1824</v>
      </c>
      <c r="D169" s="9" t="s">
        <v>1555</v>
      </c>
      <c r="E169" s="9" t="s">
        <v>1556</v>
      </c>
      <c r="F169" s="75">
        <v>3</v>
      </c>
      <c r="G169" s="75"/>
      <c r="H169" s="75"/>
      <c r="I169" s="75">
        <f>H169*3</f>
        <v>0</v>
      </c>
      <c r="J169" s="91">
        <f>SUM(F169,G169,I169)</f>
        <v>3</v>
      </c>
    </row>
    <row r="170" spans="1:10" ht="27" customHeight="1">
      <c r="A170" s="31" t="s">
        <v>1825</v>
      </c>
      <c r="B170" s="9" t="s">
        <v>2435</v>
      </c>
      <c r="C170" s="9" t="s">
        <v>734</v>
      </c>
      <c r="D170" s="9" t="s">
        <v>1557</v>
      </c>
      <c r="E170" s="9" t="s">
        <v>1558</v>
      </c>
      <c r="F170" s="75">
        <v>3</v>
      </c>
      <c r="G170" s="75"/>
      <c r="H170" s="75"/>
      <c r="I170" s="75">
        <f aca="true" t="shared" si="17" ref="I170:I207">H170*3</f>
        <v>0</v>
      </c>
      <c r="J170" s="91">
        <f aca="true" t="shared" si="18" ref="J170:J207">SUM(F170,G170,I170)</f>
        <v>3</v>
      </c>
    </row>
    <row r="171" spans="1:10" ht="27" customHeight="1">
      <c r="A171" s="31" t="s">
        <v>735</v>
      </c>
      <c r="B171" s="9" t="s">
        <v>2434</v>
      </c>
      <c r="C171" s="9" t="s">
        <v>1626</v>
      </c>
      <c r="D171" s="9" t="s">
        <v>1559</v>
      </c>
      <c r="E171" s="9" t="s">
        <v>1560</v>
      </c>
      <c r="F171" s="75">
        <v>3</v>
      </c>
      <c r="G171" s="75"/>
      <c r="H171" s="75"/>
      <c r="I171" s="75">
        <f t="shared" si="17"/>
        <v>0</v>
      </c>
      <c r="J171" s="91">
        <f t="shared" si="18"/>
        <v>3</v>
      </c>
    </row>
    <row r="172" spans="1:10" ht="27" customHeight="1">
      <c r="A172" s="31" t="s">
        <v>2079</v>
      </c>
      <c r="B172" s="9" t="s">
        <v>2436</v>
      </c>
      <c r="C172" s="9" t="s">
        <v>75</v>
      </c>
      <c r="D172" s="9" t="s">
        <v>1561</v>
      </c>
      <c r="E172" s="9" t="s">
        <v>1562</v>
      </c>
      <c r="F172" s="75">
        <v>3</v>
      </c>
      <c r="G172" s="75"/>
      <c r="H172" s="75"/>
      <c r="I172" s="75">
        <f t="shared" si="17"/>
        <v>0</v>
      </c>
      <c r="J172" s="91">
        <f t="shared" si="18"/>
        <v>3</v>
      </c>
    </row>
    <row r="173" spans="1:10" ht="27" customHeight="1">
      <c r="A173" s="31" t="s">
        <v>41</v>
      </c>
      <c r="B173" s="9" t="s">
        <v>1563</v>
      </c>
      <c r="C173" s="9" t="s">
        <v>986</v>
      </c>
      <c r="D173" s="9" t="s">
        <v>1564</v>
      </c>
      <c r="E173" s="9" t="s">
        <v>1565</v>
      </c>
      <c r="F173" s="75">
        <v>3</v>
      </c>
      <c r="G173" s="75"/>
      <c r="H173" s="75"/>
      <c r="I173" s="75">
        <f t="shared" si="17"/>
        <v>0</v>
      </c>
      <c r="J173" s="91">
        <f t="shared" si="18"/>
        <v>3</v>
      </c>
    </row>
    <row r="174" spans="1:10" ht="27" customHeight="1">
      <c r="A174" s="31" t="s">
        <v>1198</v>
      </c>
      <c r="B174" s="9" t="s">
        <v>1566</v>
      </c>
      <c r="C174" s="9" t="s">
        <v>2140</v>
      </c>
      <c r="D174" s="9" t="s">
        <v>1567</v>
      </c>
      <c r="E174" s="9" t="s">
        <v>1568</v>
      </c>
      <c r="F174" s="75">
        <v>3</v>
      </c>
      <c r="G174" s="75"/>
      <c r="H174" s="75"/>
      <c r="I174" s="75">
        <f t="shared" si="17"/>
        <v>0</v>
      </c>
      <c r="J174" s="91">
        <f t="shared" si="18"/>
        <v>3</v>
      </c>
    </row>
    <row r="175" spans="1:10" ht="27" customHeight="1">
      <c r="A175" s="31" t="s">
        <v>491</v>
      </c>
      <c r="B175" s="9" t="s">
        <v>2437</v>
      </c>
      <c r="C175" s="9" t="s">
        <v>492</v>
      </c>
      <c r="D175" s="9" t="s">
        <v>1569</v>
      </c>
      <c r="E175" s="9" t="s">
        <v>1506</v>
      </c>
      <c r="F175" s="75">
        <v>3</v>
      </c>
      <c r="G175" s="75"/>
      <c r="H175" s="75"/>
      <c r="I175" s="75">
        <f t="shared" si="17"/>
        <v>0</v>
      </c>
      <c r="J175" s="91">
        <f t="shared" si="18"/>
        <v>3</v>
      </c>
    </row>
    <row r="176" spans="1:10" ht="27" customHeight="1">
      <c r="A176" s="31" t="s">
        <v>493</v>
      </c>
      <c r="B176" s="9" t="s">
        <v>1862</v>
      </c>
      <c r="C176" s="9" t="s">
        <v>494</v>
      </c>
      <c r="D176" s="9" t="s">
        <v>1507</v>
      </c>
      <c r="E176" s="9" t="s">
        <v>1508</v>
      </c>
      <c r="F176" s="75">
        <v>3</v>
      </c>
      <c r="G176" s="75"/>
      <c r="H176" s="75"/>
      <c r="I176" s="75">
        <f t="shared" si="17"/>
        <v>0</v>
      </c>
      <c r="J176" s="91">
        <f t="shared" si="18"/>
        <v>3</v>
      </c>
    </row>
    <row r="177" spans="1:10" ht="27" customHeight="1">
      <c r="A177" s="42" t="s">
        <v>1509</v>
      </c>
      <c r="B177" s="9" t="s">
        <v>1510</v>
      </c>
      <c r="C177" s="9" t="s">
        <v>769</v>
      </c>
      <c r="D177" s="9" t="s">
        <v>1093</v>
      </c>
      <c r="E177" s="9" t="s">
        <v>1093</v>
      </c>
      <c r="F177" s="75">
        <v>3</v>
      </c>
      <c r="G177" s="75"/>
      <c r="H177" s="75"/>
      <c r="I177" s="75">
        <f t="shared" si="17"/>
        <v>0</v>
      </c>
      <c r="J177" s="91">
        <f t="shared" si="18"/>
        <v>3</v>
      </c>
    </row>
    <row r="178" spans="1:10" ht="27" customHeight="1">
      <c r="A178" s="31" t="s">
        <v>1628</v>
      </c>
      <c r="B178" s="9" t="s">
        <v>548</v>
      </c>
      <c r="C178" s="9" t="s">
        <v>1432</v>
      </c>
      <c r="D178" s="9" t="s">
        <v>1094</v>
      </c>
      <c r="E178" s="9" t="s">
        <v>1095</v>
      </c>
      <c r="F178" s="75">
        <v>3</v>
      </c>
      <c r="G178" s="75"/>
      <c r="H178" s="75"/>
      <c r="I178" s="75">
        <f t="shared" si="17"/>
        <v>0</v>
      </c>
      <c r="J178" s="91">
        <f t="shared" si="18"/>
        <v>3</v>
      </c>
    </row>
    <row r="179" spans="1:10" ht="27" customHeight="1">
      <c r="A179" s="31" t="s">
        <v>1433</v>
      </c>
      <c r="B179" s="9" t="s">
        <v>2438</v>
      </c>
      <c r="C179" s="9" t="s">
        <v>1960</v>
      </c>
      <c r="D179" s="9" t="s">
        <v>297</v>
      </c>
      <c r="E179" s="9" t="s">
        <v>298</v>
      </c>
      <c r="F179" s="75">
        <v>3</v>
      </c>
      <c r="G179" s="75"/>
      <c r="H179" s="75"/>
      <c r="I179" s="75">
        <f t="shared" si="17"/>
        <v>0</v>
      </c>
      <c r="J179" s="91">
        <f t="shared" si="18"/>
        <v>3</v>
      </c>
    </row>
    <row r="180" spans="1:10" ht="27" customHeight="1">
      <c r="A180" s="152" t="s">
        <v>1961</v>
      </c>
      <c r="B180" s="9" t="s">
        <v>947</v>
      </c>
      <c r="C180" s="9" t="s">
        <v>1962</v>
      </c>
      <c r="D180" s="9" t="s">
        <v>1096</v>
      </c>
      <c r="E180" s="9" t="s">
        <v>1097</v>
      </c>
      <c r="F180" s="75">
        <v>3</v>
      </c>
      <c r="G180" s="75">
        <v>1</v>
      </c>
      <c r="H180" s="75"/>
      <c r="I180" s="75">
        <f t="shared" si="17"/>
        <v>0</v>
      </c>
      <c r="J180" s="91">
        <f t="shared" si="18"/>
        <v>4</v>
      </c>
    </row>
    <row r="181" spans="1:10" ht="27" customHeight="1">
      <c r="A181" s="31" t="s">
        <v>1963</v>
      </c>
      <c r="B181" s="9" t="s">
        <v>1864</v>
      </c>
      <c r="C181" s="9" t="s">
        <v>1964</v>
      </c>
      <c r="D181" s="9" t="s">
        <v>1098</v>
      </c>
      <c r="E181" s="9" t="s">
        <v>1099</v>
      </c>
      <c r="F181" s="75">
        <v>3</v>
      </c>
      <c r="G181" s="75"/>
      <c r="H181" s="75"/>
      <c r="I181" s="75">
        <f t="shared" si="17"/>
        <v>0</v>
      </c>
      <c r="J181" s="91">
        <f t="shared" si="18"/>
        <v>3</v>
      </c>
    </row>
    <row r="182" spans="1:10" ht="27" customHeight="1">
      <c r="A182" s="152" t="s">
        <v>1586</v>
      </c>
      <c r="B182" s="9" t="s">
        <v>1100</v>
      </c>
      <c r="C182" s="9" t="s">
        <v>1965</v>
      </c>
      <c r="D182" s="9" t="s">
        <v>1101</v>
      </c>
      <c r="E182" s="9" t="s">
        <v>1102</v>
      </c>
      <c r="F182" s="75">
        <v>3</v>
      </c>
      <c r="G182" s="75">
        <v>2</v>
      </c>
      <c r="H182" s="75"/>
      <c r="I182" s="75">
        <f t="shared" si="17"/>
        <v>0</v>
      </c>
      <c r="J182" s="91">
        <f t="shared" si="18"/>
        <v>5</v>
      </c>
    </row>
    <row r="183" spans="1:10" ht="27" customHeight="1">
      <c r="A183" s="31" t="s">
        <v>1694</v>
      </c>
      <c r="B183" s="9" t="s">
        <v>898</v>
      </c>
      <c r="C183" s="9" t="s">
        <v>60</v>
      </c>
      <c r="D183" s="9" t="s">
        <v>1103</v>
      </c>
      <c r="E183" s="9" t="s">
        <v>1104</v>
      </c>
      <c r="F183" s="75">
        <v>3</v>
      </c>
      <c r="G183" s="75"/>
      <c r="H183" s="75"/>
      <c r="I183" s="75">
        <f t="shared" si="17"/>
        <v>0</v>
      </c>
      <c r="J183" s="91">
        <f t="shared" si="18"/>
        <v>3</v>
      </c>
    </row>
    <row r="184" spans="1:10" ht="30" customHeight="1">
      <c r="A184" s="31" t="s">
        <v>1022</v>
      </c>
      <c r="B184" s="9" t="s">
        <v>1105</v>
      </c>
      <c r="C184" s="9" t="s">
        <v>1023</v>
      </c>
      <c r="D184" s="9" t="s">
        <v>1106</v>
      </c>
      <c r="E184" s="9" t="s">
        <v>1107</v>
      </c>
      <c r="F184" s="75">
        <v>3</v>
      </c>
      <c r="G184" s="75"/>
      <c r="H184" s="75"/>
      <c r="I184" s="75">
        <f t="shared" si="17"/>
        <v>0</v>
      </c>
      <c r="J184" s="91">
        <f t="shared" si="18"/>
        <v>3</v>
      </c>
    </row>
    <row r="185" spans="1:10" ht="30" customHeight="1">
      <c r="A185" s="31" t="s">
        <v>794</v>
      </c>
      <c r="B185" s="9" t="s">
        <v>1108</v>
      </c>
      <c r="C185" s="9" t="s">
        <v>2614</v>
      </c>
      <c r="D185" s="9" t="s">
        <v>1086</v>
      </c>
      <c r="E185" s="9" t="s">
        <v>1087</v>
      </c>
      <c r="F185" s="75">
        <v>3</v>
      </c>
      <c r="G185" s="75"/>
      <c r="H185" s="75"/>
      <c r="I185" s="75">
        <f t="shared" si="17"/>
        <v>0</v>
      </c>
      <c r="J185" s="91">
        <f t="shared" si="18"/>
        <v>3</v>
      </c>
    </row>
    <row r="186" spans="1:10" ht="30" customHeight="1">
      <c r="A186" s="31" t="s">
        <v>2429</v>
      </c>
      <c r="B186" s="9" t="s">
        <v>1863</v>
      </c>
      <c r="C186" s="9" t="s">
        <v>795</v>
      </c>
      <c r="D186" s="9" t="s">
        <v>1088</v>
      </c>
      <c r="E186" s="9" t="s">
        <v>1089</v>
      </c>
      <c r="F186" s="75">
        <v>3</v>
      </c>
      <c r="G186" s="75"/>
      <c r="H186" s="75"/>
      <c r="I186" s="75">
        <f t="shared" si="17"/>
        <v>0</v>
      </c>
      <c r="J186" s="91">
        <f t="shared" si="18"/>
        <v>3</v>
      </c>
    </row>
    <row r="187" spans="1:10" ht="30" customHeight="1">
      <c r="A187" s="31" t="s">
        <v>67</v>
      </c>
      <c r="B187" s="9" t="s">
        <v>900</v>
      </c>
      <c r="C187" s="9" t="s">
        <v>1997</v>
      </c>
      <c r="D187" s="9" t="s">
        <v>1090</v>
      </c>
      <c r="E187" s="9" t="s">
        <v>454</v>
      </c>
      <c r="F187" s="75">
        <v>3</v>
      </c>
      <c r="G187" s="75"/>
      <c r="H187" s="75"/>
      <c r="I187" s="75">
        <f t="shared" si="17"/>
        <v>0</v>
      </c>
      <c r="J187" s="91">
        <f t="shared" si="18"/>
        <v>3</v>
      </c>
    </row>
    <row r="188" spans="1:10" ht="30" customHeight="1">
      <c r="A188" s="31" t="s">
        <v>1954</v>
      </c>
      <c r="B188" s="9" t="s">
        <v>899</v>
      </c>
      <c r="C188" s="9" t="s">
        <v>1034</v>
      </c>
      <c r="D188" s="9" t="s">
        <v>455</v>
      </c>
      <c r="E188" s="9" t="s">
        <v>456</v>
      </c>
      <c r="F188" s="75">
        <v>3</v>
      </c>
      <c r="G188" s="75"/>
      <c r="H188" s="75"/>
      <c r="I188" s="75">
        <f t="shared" si="17"/>
        <v>0</v>
      </c>
      <c r="J188" s="91">
        <f t="shared" si="18"/>
        <v>3</v>
      </c>
    </row>
    <row r="189" spans="1:10" ht="30" customHeight="1">
      <c r="A189" s="152" t="s">
        <v>796</v>
      </c>
      <c r="B189" s="9" t="s">
        <v>457</v>
      </c>
      <c r="C189" s="9" t="s">
        <v>790</v>
      </c>
      <c r="D189" s="9" t="s">
        <v>2635</v>
      </c>
      <c r="E189" s="9" t="s">
        <v>2636</v>
      </c>
      <c r="F189" s="75">
        <v>3</v>
      </c>
      <c r="G189" s="75">
        <v>11</v>
      </c>
      <c r="H189" s="75"/>
      <c r="I189" s="75">
        <f t="shared" si="17"/>
        <v>0</v>
      </c>
      <c r="J189" s="91">
        <f t="shared" si="18"/>
        <v>14</v>
      </c>
    </row>
    <row r="190" spans="1:10" ht="30" customHeight="1">
      <c r="A190" s="152" t="s">
        <v>597</v>
      </c>
      <c r="B190" s="9" t="s">
        <v>2637</v>
      </c>
      <c r="C190" s="9" t="s">
        <v>598</v>
      </c>
      <c r="D190" s="9" t="s">
        <v>2638</v>
      </c>
      <c r="E190" s="9" t="s">
        <v>2639</v>
      </c>
      <c r="F190" s="75">
        <v>3</v>
      </c>
      <c r="G190" s="75">
        <v>2</v>
      </c>
      <c r="H190" s="75"/>
      <c r="I190" s="75">
        <f t="shared" si="17"/>
        <v>0</v>
      </c>
      <c r="J190" s="91">
        <f t="shared" si="18"/>
        <v>5</v>
      </c>
    </row>
    <row r="191" spans="1:10" ht="30" customHeight="1">
      <c r="A191" s="152" t="s">
        <v>1512</v>
      </c>
      <c r="B191" s="9" t="s">
        <v>2640</v>
      </c>
      <c r="C191" s="9" t="s">
        <v>2376</v>
      </c>
      <c r="D191" s="9" t="s">
        <v>2641</v>
      </c>
      <c r="E191" s="9" t="s">
        <v>2642</v>
      </c>
      <c r="F191" s="75">
        <v>3</v>
      </c>
      <c r="G191" s="75">
        <v>6</v>
      </c>
      <c r="H191" s="75"/>
      <c r="I191" s="75">
        <f t="shared" si="17"/>
        <v>0</v>
      </c>
      <c r="J191" s="91">
        <f t="shared" si="18"/>
        <v>9</v>
      </c>
    </row>
    <row r="192" spans="1:10" ht="30" customHeight="1">
      <c r="A192" s="31" t="s">
        <v>542</v>
      </c>
      <c r="B192" s="9" t="s">
        <v>1231</v>
      </c>
      <c r="C192" s="9" t="s">
        <v>1035</v>
      </c>
      <c r="D192" s="9" t="s">
        <v>2643</v>
      </c>
      <c r="E192" s="9" t="s">
        <v>2644</v>
      </c>
      <c r="F192" s="75">
        <v>3</v>
      </c>
      <c r="G192" s="81"/>
      <c r="H192" s="81"/>
      <c r="I192" s="75">
        <f t="shared" si="17"/>
        <v>0</v>
      </c>
      <c r="J192" s="91">
        <f t="shared" si="18"/>
        <v>3</v>
      </c>
    </row>
    <row r="193" spans="1:10" ht="30" customHeight="1">
      <c r="A193" s="31" t="s">
        <v>2608</v>
      </c>
      <c r="B193" s="9" t="s">
        <v>1233</v>
      </c>
      <c r="C193" s="9" t="s">
        <v>2609</v>
      </c>
      <c r="D193" s="9" t="s">
        <v>2645</v>
      </c>
      <c r="E193" s="9" t="s">
        <v>2646</v>
      </c>
      <c r="F193" s="75">
        <v>3</v>
      </c>
      <c r="G193" s="81"/>
      <c r="H193" s="81"/>
      <c r="I193" s="75">
        <f t="shared" si="17"/>
        <v>0</v>
      </c>
      <c r="J193" s="91">
        <f t="shared" si="18"/>
        <v>3</v>
      </c>
    </row>
    <row r="194" spans="1:10" ht="30" customHeight="1">
      <c r="A194" s="31" t="s">
        <v>1333</v>
      </c>
      <c r="B194" s="9" t="s">
        <v>1232</v>
      </c>
      <c r="C194" s="9" t="s">
        <v>273</v>
      </c>
      <c r="D194" s="9" t="s">
        <v>2647</v>
      </c>
      <c r="E194" s="9" t="s">
        <v>2579</v>
      </c>
      <c r="F194" s="75">
        <v>3</v>
      </c>
      <c r="G194" s="81"/>
      <c r="H194" s="81"/>
      <c r="I194" s="75">
        <f t="shared" si="17"/>
        <v>0</v>
      </c>
      <c r="J194" s="91">
        <f t="shared" si="18"/>
        <v>3</v>
      </c>
    </row>
    <row r="195" spans="1:10" ht="30" customHeight="1">
      <c r="A195" s="31" t="s">
        <v>1946</v>
      </c>
      <c r="B195" s="9" t="s">
        <v>299</v>
      </c>
      <c r="C195" s="9" t="s">
        <v>731</v>
      </c>
      <c r="D195" s="9" t="s">
        <v>2580</v>
      </c>
      <c r="E195" s="9" t="s">
        <v>2581</v>
      </c>
      <c r="F195" s="75">
        <v>3</v>
      </c>
      <c r="G195" s="81"/>
      <c r="H195" s="81"/>
      <c r="I195" s="75">
        <f t="shared" si="17"/>
        <v>0</v>
      </c>
      <c r="J195" s="91">
        <f t="shared" si="18"/>
        <v>3</v>
      </c>
    </row>
    <row r="196" spans="1:10" ht="30" customHeight="1">
      <c r="A196" s="31" t="s">
        <v>2066</v>
      </c>
      <c r="B196" s="9" t="s">
        <v>2650</v>
      </c>
      <c r="C196" s="9" t="s">
        <v>1775</v>
      </c>
      <c r="D196" s="9" t="s">
        <v>2651</v>
      </c>
      <c r="E196" s="9" t="s">
        <v>469</v>
      </c>
      <c r="F196" s="75">
        <v>3</v>
      </c>
      <c r="G196" s="75"/>
      <c r="H196" s="75"/>
      <c r="I196" s="75">
        <f t="shared" si="17"/>
        <v>0</v>
      </c>
      <c r="J196" s="91">
        <f t="shared" si="18"/>
        <v>3</v>
      </c>
    </row>
    <row r="197" spans="1:10" ht="30" customHeight="1">
      <c r="A197" s="152" t="s">
        <v>2082</v>
      </c>
      <c r="B197" s="9" t="s">
        <v>971</v>
      </c>
      <c r="C197" s="9" t="s">
        <v>1623</v>
      </c>
      <c r="D197" s="9" t="s">
        <v>470</v>
      </c>
      <c r="E197" s="9" t="s">
        <v>471</v>
      </c>
      <c r="F197" s="75">
        <v>3</v>
      </c>
      <c r="G197" s="75">
        <v>3</v>
      </c>
      <c r="H197" s="75"/>
      <c r="I197" s="75">
        <f t="shared" si="17"/>
        <v>0</v>
      </c>
      <c r="J197" s="91">
        <f t="shared" si="18"/>
        <v>6</v>
      </c>
    </row>
    <row r="198" spans="1:10" ht="30" customHeight="1">
      <c r="A198" s="152" t="s">
        <v>209</v>
      </c>
      <c r="B198" s="9" t="s">
        <v>472</v>
      </c>
      <c r="C198" s="9" t="s">
        <v>1344</v>
      </c>
      <c r="D198" s="9" t="s">
        <v>473</v>
      </c>
      <c r="E198" s="9" t="s">
        <v>474</v>
      </c>
      <c r="F198" s="75">
        <v>3</v>
      </c>
      <c r="G198" s="75">
        <v>1</v>
      </c>
      <c r="H198" s="75"/>
      <c r="I198" s="75">
        <f t="shared" si="17"/>
        <v>0</v>
      </c>
      <c r="J198" s="91">
        <f t="shared" si="18"/>
        <v>4</v>
      </c>
    </row>
    <row r="199" spans="1:10" ht="30" customHeight="1">
      <c r="A199" s="152" t="s">
        <v>2430</v>
      </c>
      <c r="B199" s="9" t="s">
        <v>1138</v>
      </c>
      <c r="C199" s="9" t="s">
        <v>1345</v>
      </c>
      <c r="D199" s="9" t="s">
        <v>1139</v>
      </c>
      <c r="E199" s="9" t="s">
        <v>1140</v>
      </c>
      <c r="F199" s="75">
        <v>3</v>
      </c>
      <c r="G199" s="75">
        <v>3</v>
      </c>
      <c r="H199" s="75"/>
      <c r="I199" s="75">
        <f t="shared" si="17"/>
        <v>0</v>
      </c>
      <c r="J199" s="91">
        <f t="shared" si="18"/>
        <v>6</v>
      </c>
    </row>
    <row r="200" spans="1:10" ht="30" customHeight="1">
      <c r="A200" s="31" t="s">
        <v>6</v>
      </c>
      <c r="B200" s="13" t="s">
        <v>1141</v>
      </c>
      <c r="C200" s="9" t="s">
        <v>1346</v>
      </c>
      <c r="D200" s="13" t="s">
        <v>1142</v>
      </c>
      <c r="E200" s="9" t="s">
        <v>1143</v>
      </c>
      <c r="F200" s="75">
        <v>3</v>
      </c>
      <c r="G200" s="75"/>
      <c r="H200" s="75"/>
      <c r="I200" s="75">
        <f t="shared" si="17"/>
        <v>0</v>
      </c>
      <c r="J200" s="91">
        <f t="shared" si="18"/>
        <v>3</v>
      </c>
    </row>
    <row r="201" spans="1:10" ht="30" customHeight="1">
      <c r="A201" s="31" t="s">
        <v>2125</v>
      </c>
      <c r="B201" s="9" t="s">
        <v>1144</v>
      </c>
      <c r="C201" s="9" t="s">
        <v>2126</v>
      </c>
      <c r="D201" s="9" t="s">
        <v>1145</v>
      </c>
      <c r="E201" s="9" t="s">
        <v>1146</v>
      </c>
      <c r="F201" s="75">
        <v>3</v>
      </c>
      <c r="G201" s="75"/>
      <c r="H201" s="75"/>
      <c r="I201" s="75">
        <f t="shared" si="17"/>
        <v>0</v>
      </c>
      <c r="J201" s="91">
        <f t="shared" si="18"/>
        <v>3</v>
      </c>
    </row>
    <row r="202" spans="1:10" ht="30" customHeight="1">
      <c r="A202" s="31" t="s">
        <v>1024</v>
      </c>
      <c r="B202" s="9" t="s">
        <v>1249</v>
      </c>
      <c r="C202" s="9" t="s">
        <v>760</v>
      </c>
      <c r="D202" s="9" t="s">
        <v>1147</v>
      </c>
      <c r="E202" s="9" t="s">
        <v>16</v>
      </c>
      <c r="F202" s="75">
        <v>3</v>
      </c>
      <c r="G202" s="75"/>
      <c r="H202" s="75"/>
      <c r="I202" s="75">
        <f t="shared" si="17"/>
        <v>0</v>
      </c>
      <c r="J202" s="91">
        <f t="shared" si="18"/>
        <v>3</v>
      </c>
    </row>
    <row r="203" spans="1:10" ht="30" customHeight="1">
      <c r="A203" s="31" t="s">
        <v>761</v>
      </c>
      <c r="B203" s="9" t="s">
        <v>1250</v>
      </c>
      <c r="C203" s="9" t="s">
        <v>762</v>
      </c>
      <c r="D203" s="9" t="s">
        <v>17</v>
      </c>
      <c r="E203" s="9" t="s">
        <v>18</v>
      </c>
      <c r="F203" s="75">
        <v>3</v>
      </c>
      <c r="G203" s="75"/>
      <c r="H203" s="75"/>
      <c r="I203" s="75">
        <f t="shared" si="17"/>
        <v>0</v>
      </c>
      <c r="J203" s="91">
        <f t="shared" si="18"/>
        <v>3</v>
      </c>
    </row>
    <row r="204" spans="1:10" ht="30" customHeight="1">
      <c r="A204" s="31" t="s">
        <v>763</v>
      </c>
      <c r="B204" s="13" t="s">
        <v>1251</v>
      </c>
      <c r="C204" s="9" t="s">
        <v>649</v>
      </c>
      <c r="D204" s="13" t="s">
        <v>19</v>
      </c>
      <c r="E204" s="9" t="s">
        <v>20</v>
      </c>
      <c r="F204" s="75">
        <v>3</v>
      </c>
      <c r="G204" s="75"/>
      <c r="H204" s="75"/>
      <c r="I204" s="75">
        <f t="shared" si="17"/>
        <v>0</v>
      </c>
      <c r="J204" s="91">
        <f t="shared" si="18"/>
        <v>3</v>
      </c>
    </row>
    <row r="205" spans="1:10" ht="30" customHeight="1">
      <c r="A205" s="31" t="s">
        <v>2408</v>
      </c>
      <c r="B205" s="9" t="s">
        <v>21</v>
      </c>
      <c r="C205" s="9" t="s">
        <v>1</v>
      </c>
      <c r="D205" s="9" t="s">
        <v>22</v>
      </c>
      <c r="E205" s="9" t="s">
        <v>23</v>
      </c>
      <c r="F205" s="75">
        <v>3</v>
      </c>
      <c r="G205" s="75"/>
      <c r="H205" s="75"/>
      <c r="I205" s="75">
        <f t="shared" si="17"/>
        <v>0</v>
      </c>
      <c r="J205" s="91">
        <f t="shared" si="18"/>
        <v>3</v>
      </c>
    </row>
    <row r="206" spans="1:10" ht="30" customHeight="1">
      <c r="A206" s="152" t="s">
        <v>2409</v>
      </c>
      <c r="B206" s="9" t="s">
        <v>24</v>
      </c>
      <c r="C206" s="9" t="s">
        <v>2</v>
      </c>
      <c r="D206" s="9" t="s">
        <v>25</v>
      </c>
      <c r="E206" s="9" t="s">
        <v>1502</v>
      </c>
      <c r="F206" s="75">
        <v>3</v>
      </c>
      <c r="G206" s="75">
        <v>11</v>
      </c>
      <c r="H206" s="75"/>
      <c r="I206" s="75">
        <f t="shared" si="17"/>
        <v>0</v>
      </c>
      <c r="J206" s="91">
        <f t="shared" si="18"/>
        <v>14</v>
      </c>
    </row>
    <row r="207" spans="1:10" ht="30" customHeight="1" thickBot="1">
      <c r="A207" s="154" t="s">
        <v>1511</v>
      </c>
      <c r="B207" s="22" t="s">
        <v>1503</v>
      </c>
      <c r="C207" s="58" t="s">
        <v>1840</v>
      </c>
      <c r="D207" s="22" t="s">
        <v>2655</v>
      </c>
      <c r="E207" s="58" t="s">
        <v>2656</v>
      </c>
      <c r="F207" s="78">
        <v>3</v>
      </c>
      <c r="G207" s="78">
        <v>22</v>
      </c>
      <c r="H207" s="78"/>
      <c r="I207" s="78">
        <f t="shared" si="17"/>
        <v>0</v>
      </c>
      <c r="J207" s="105">
        <f t="shared" si="18"/>
        <v>25</v>
      </c>
    </row>
    <row r="208" spans="1:10" ht="30" customHeight="1">
      <c r="A208" s="11"/>
      <c r="B208" s="13"/>
      <c r="C208" s="13"/>
      <c r="D208" s="13"/>
      <c r="E208" s="13"/>
      <c r="F208" s="13"/>
      <c r="G208" s="13"/>
      <c r="H208" s="13"/>
      <c r="I208" s="14"/>
      <c r="J208" s="14"/>
    </row>
    <row r="209" spans="1:10" ht="30" customHeight="1">
      <c r="A209" s="11"/>
      <c r="B209" s="13"/>
      <c r="C209" s="13"/>
      <c r="D209" s="13"/>
      <c r="E209" s="13"/>
      <c r="F209" s="13"/>
      <c r="G209" s="13"/>
      <c r="H209" s="13"/>
      <c r="I209" s="14"/>
      <c r="J209" s="14"/>
    </row>
    <row r="210" spans="1:10" ht="30" customHeight="1">
      <c r="A210" s="11"/>
      <c r="B210" s="13"/>
      <c r="C210" s="13"/>
      <c r="D210" s="13"/>
      <c r="E210" s="13"/>
      <c r="F210" s="13"/>
      <c r="G210" s="13"/>
      <c r="H210" s="13"/>
      <c r="I210" s="14"/>
      <c r="J210" s="14"/>
    </row>
    <row r="211" spans="1:10" ht="30" customHeight="1" thickBot="1">
      <c r="A211" s="11"/>
      <c r="B211" s="13"/>
      <c r="C211" s="13"/>
      <c r="D211" s="13"/>
      <c r="E211" s="13"/>
      <c r="F211" s="13"/>
      <c r="G211" s="13"/>
      <c r="H211" s="13"/>
      <c r="I211" s="14"/>
      <c r="J211" s="14"/>
    </row>
    <row r="212" spans="1:10" ht="33.75" customHeight="1" thickBot="1">
      <c r="A212" s="34" t="s">
        <v>2179</v>
      </c>
      <c r="B212" s="36" t="s">
        <v>983</v>
      </c>
      <c r="C212" s="36" t="s">
        <v>901</v>
      </c>
      <c r="D212" s="36" t="s">
        <v>2262</v>
      </c>
      <c r="E212" s="36" t="s">
        <v>1944</v>
      </c>
      <c r="F212" s="167" t="s">
        <v>2734</v>
      </c>
      <c r="G212" s="167" t="s">
        <v>2732</v>
      </c>
      <c r="H212" s="167" t="s">
        <v>2695</v>
      </c>
      <c r="I212" s="167" t="s">
        <v>2733</v>
      </c>
      <c r="J212" s="168" t="s">
        <v>2738</v>
      </c>
    </row>
    <row r="213" spans="1:10" ht="30" customHeight="1">
      <c r="A213" s="32" t="s">
        <v>2081</v>
      </c>
      <c r="B213" s="20" t="s">
        <v>2444</v>
      </c>
      <c r="C213" s="20" t="s">
        <v>2418</v>
      </c>
      <c r="D213" s="20" t="s">
        <v>2657</v>
      </c>
      <c r="E213" s="20" t="s">
        <v>375</v>
      </c>
      <c r="F213" s="77">
        <v>3</v>
      </c>
      <c r="G213" s="77"/>
      <c r="H213" s="77"/>
      <c r="I213" s="77">
        <f>H213*3</f>
        <v>0</v>
      </c>
      <c r="J213" s="92">
        <f>SUM(F213:I213)</f>
        <v>3</v>
      </c>
    </row>
    <row r="214" spans="1:10" ht="30" customHeight="1">
      <c r="A214" s="31" t="s">
        <v>2419</v>
      </c>
      <c r="B214" s="9" t="s">
        <v>2445</v>
      </c>
      <c r="C214" s="9" t="s">
        <v>2420</v>
      </c>
      <c r="D214" s="9" t="s">
        <v>376</v>
      </c>
      <c r="E214" s="9" t="s">
        <v>377</v>
      </c>
      <c r="F214" s="75">
        <v>3</v>
      </c>
      <c r="G214" s="75"/>
      <c r="H214" s="75"/>
      <c r="I214" s="75">
        <f>H214*3</f>
        <v>0</v>
      </c>
      <c r="J214" s="91">
        <f>SUM(F214:I214)</f>
        <v>3</v>
      </c>
    </row>
    <row r="215" spans="1:10" ht="30" customHeight="1">
      <c r="A215" s="31" t="s">
        <v>2421</v>
      </c>
      <c r="B215" s="9" t="s">
        <v>2446</v>
      </c>
      <c r="C215" s="9" t="s">
        <v>2422</v>
      </c>
      <c r="D215" s="9" t="s">
        <v>2150</v>
      </c>
      <c r="E215" s="9" t="s">
        <v>121</v>
      </c>
      <c r="F215" s="75">
        <v>3</v>
      </c>
      <c r="G215" s="75"/>
      <c r="H215" s="75"/>
      <c r="I215" s="75">
        <f aca="true" t="shared" si="19" ref="I215:I225">H215*3</f>
        <v>0</v>
      </c>
      <c r="J215" s="91">
        <f aca="true" t="shared" si="20" ref="J215:J225">SUM(F215:I215)</f>
        <v>3</v>
      </c>
    </row>
    <row r="216" spans="1:10" ht="30" customHeight="1">
      <c r="A216" s="152" t="s">
        <v>1740</v>
      </c>
      <c r="B216" s="9" t="s">
        <v>1230</v>
      </c>
      <c r="C216" s="9" t="s">
        <v>1224</v>
      </c>
      <c r="D216" s="9" t="s">
        <v>122</v>
      </c>
      <c r="E216" s="9" t="s">
        <v>123</v>
      </c>
      <c r="F216" s="75">
        <v>3</v>
      </c>
      <c r="G216" s="82">
        <v>4</v>
      </c>
      <c r="H216" s="75"/>
      <c r="I216" s="75">
        <f t="shared" si="19"/>
        <v>0</v>
      </c>
      <c r="J216" s="91">
        <f t="shared" si="20"/>
        <v>7</v>
      </c>
    </row>
    <row r="217" spans="1:10" ht="30" customHeight="1">
      <c r="A217" s="152" t="s">
        <v>1794</v>
      </c>
      <c r="B217" s="9" t="s">
        <v>1252</v>
      </c>
      <c r="C217" s="9" t="s">
        <v>1795</v>
      </c>
      <c r="D217" s="9" t="s">
        <v>378</v>
      </c>
      <c r="E217" s="9" t="s">
        <v>379</v>
      </c>
      <c r="F217" s="75">
        <v>3</v>
      </c>
      <c r="G217" s="75">
        <v>21</v>
      </c>
      <c r="H217" s="75"/>
      <c r="I217" s="75">
        <f t="shared" si="19"/>
        <v>0</v>
      </c>
      <c r="J217" s="91">
        <f t="shared" si="20"/>
        <v>24</v>
      </c>
    </row>
    <row r="218" spans="1:10" ht="28.5" customHeight="1">
      <c r="A218" s="152" t="s">
        <v>2671</v>
      </c>
      <c r="B218" s="83" t="s">
        <v>1253</v>
      </c>
      <c r="C218" s="83" t="s">
        <v>771</v>
      </c>
      <c r="D218" s="83" t="s">
        <v>380</v>
      </c>
      <c r="E218" s="84" t="s">
        <v>380</v>
      </c>
      <c r="F218" s="75">
        <v>3</v>
      </c>
      <c r="G218" s="75">
        <v>6</v>
      </c>
      <c r="H218" s="75"/>
      <c r="I218" s="75">
        <f t="shared" si="19"/>
        <v>0</v>
      </c>
      <c r="J218" s="91">
        <f t="shared" si="20"/>
        <v>9</v>
      </c>
    </row>
    <row r="219" spans="1:10" ht="28.5" customHeight="1">
      <c r="A219" s="31" t="s">
        <v>2672</v>
      </c>
      <c r="B219" s="83" t="s">
        <v>381</v>
      </c>
      <c r="C219" s="83" t="s">
        <v>904</v>
      </c>
      <c r="D219" s="83" t="s">
        <v>382</v>
      </c>
      <c r="E219" s="84" t="s">
        <v>383</v>
      </c>
      <c r="F219" s="75">
        <v>3</v>
      </c>
      <c r="G219" s="75"/>
      <c r="H219" s="75"/>
      <c r="I219" s="75">
        <f t="shared" si="19"/>
        <v>0</v>
      </c>
      <c r="J219" s="91">
        <f t="shared" si="20"/>
        <v>3</v>
      </c>
    </row>
    <row r="220" spans="1:10" ht="28.5" customHeight="1">
      <c r="A220" s="31" t="s">
        <v>1016</v>
      </c>
      <c r="B220" s="83" t="s">
        <v>384</v>
      </c>
      <c r="C220" s="83" t="s">
        <v>1017</v>
      </c>
      <c r="D220" s="83" t="s">
        <v>385</v>
      </c>
      <c r="E220" s="83" t="s">
        <v>386</v>
      </c>
      <c r="F220" s="75">
        <v>3</v>
      </c>
      <c r="G220" s="75"/>
      <c r="H220" s="75"/>
      <c r="I220" s="75">
        <f t="shared" si="19"/>
        <v>0</v>
      </c>
      <c r="J220" s="91">
        <f t="shared" si="20"/>
        <v>3</v>
      </c>
    </row>
    <row r="221" spans="1:10" ht="28.5" customHeight="1">
      <c r="A221" s="31" t="s">
        <v>33</v>
      </c>
      <c r="B221" s="9" t="s">
        <v>387</v>
      </c>
      <c r="C221" s="9" t="s">
        <v>34</v>
      </c>
      <c r="D221" s="9" t="s">
        <v>388</v>
      </c>
      <c r="E221" s="9" t="s">
        <v>389</v>
      </c>
      <c r="F221" s="75">
        <v>3</v>
      </c>
      <c r="G221" s="75"/>
      <c r="H221" s="75"/>
      <c r="I221" s="75">
        <f t="shared" si="19"/>
        <v>0</v>
      </c>
      <c r="J221" s="91">
        <f t="shared" si="20"/>
        <v>3</v>
      </c>
    </row>
    <row r="222" spans="1:10" ht="28.5" customHeight="1">
      <c r="A222" s="31" t="s">
        <v>1330</v>
      </c>
      <c r="B222" s="9" t="s">
        <v>390</v>
      </c>
      <c r="C222" s="9" t="s">
        <v>1331</v>
      </c>
      <c r="D222" s="9" t="s">
        <v>391</v>
      </c>
      <c r="E222" s="9" t="s">
        <v>392</v>
      </c>
      <c r="F222" s="75">
        <v>3</v>
      </c>
      <c r="G222" s="75"/>
      <c r="H222" s="75"/>
      <c r="I222" s="75">
        <f t="shared" si="19"/>
        <v>0</v>
      </c>
      <c r="J222" s="91">
        <f t="shared" si="20"/>
        <v>3</v>
      </c>
    </row>
    <row r="223" spans="1:10" ht="28.5" customHeight="1">
      <c r="A223" s="152" t="s">
        <v>1332</v>
      </c>
      <c r="B223" s="9" t="s">
        <v>393</v>
      </c>
      <c r="C223" s="9" t="s">
        <v>1534</v>
      </c>
      <c r="D223" s="9" t="s">
        <v>394</v>
      </c>
      <c r="E223" s="9" t="s">
        <v>395</v>
      </c>
      <c r="F223" s="75">
        <v>3</v>
      </c>
      <c r="G223" s="75">
        <v>1</v>
      </c>
      <c r="H223" s="75"/>
      <c r="I223" s="75">
        <f t="shared" si="19"/>
        <v>0</v>
      </c>
      <c r="J223" s="91">
        <f t="shared" si="20"/>
        <v>4</v>
      </c>
    </row>
    <row r="224" spans="1:10" ht="28.5" customHeight="1">
      <c r="A224" s="31" t="s">
        <v>1535</v>
      </c>
      <c r="B224" s="9" t="s">
        <v>396</v>
      </c>
      <c r="C224" s="9" t="s">
        <v>1536</v>
      </c>
      <c r="D224" s="9" t="s">
        <v>397</v>
      </c>
      <c r="E224" s="9" t="s">
        <v>1501</v>
      </c>
      <c r="F224" s="75">
        <v>3</v>
      </c>
      <c r="G224" s="75"/>
      <c r="H224" s="75"/>
      <c r="I224" s="75">
        <f t="shared" si="19"/>
        <v>0</v>
      </c>
      <c r="J224" s="91">
        <f t="shared" si="20"/>
        <v>3</v>
      </c>
    </row>
    <row r="225" spans="1:10" ht="28.5" customHeight="1" thickBot="1">
      <c r="A225" s="151" t="s">
        <v>2232</v>
      </c>
      <c r="B225" s="22" t="s">
        <v>2196</v>
      </c>
      <c r="C225" s="22" t="s">
        <v>152</v>
      </c>
      <c r="D225" s="22" t="s">
        <v>2197</v>
      </c>
      <c r="E225" s="22" t="s">
        <v>2198</v>
      </c>
      <c r="F225" s="78">
        <v>3</v>
      </c>
      <c r="G225" s="78">
        <v>6</v>
      </c>
      <c r="H225" s="78"/>
      <c r="I225" s="78">
        <f t="shared" si="19"/>
        <v>0</v>
      </c>
      <c r="J225" s="105">
        <f t="shared" si="20"/>
        <v>9</v>
      </c>
    </row>
    <row r="226" spans="1:10" ht="28.5" customHeight="1" thickBot="1">
      <c r="A226" s="34" t="s">
        <v>2110</v>
      </c>
      <c r="B226" s="35"/>
      <c r="C226" s="35"/>
      <c r="D226" s="35"/>
      <c r="E226" s="35"/>
      <c r="F226" s="47">
        <f>SUM(F168:F225)</f>
        <v>159</v>
      </c>
      <c r="G226" s="47">
        <f>SUM(G168:G225)</f>
        <v>100</v>
      </c>
      <c r="H226" s="47">
        <f>SUM(H168:H225)</f>
        <v>0</v>
      </c>
      <c r="I226" s="47">
        <f>SUM(I168:I225)</f>
        <v>0</v>
      </c>
      <c r="J226" s="68">
        <f>SUM(J168:J225)</f>
        <v>259</v>
      </c>
    </row>
    <row r="227" ht="28.5" customHeight="1"/>
    <row r="228" spans="1:4" ht="28.5" customHeight="1" thickBot="1">
      <c r="A228" s="12" t="s">
        <v>2682</v>
      </c>
      <c r="D228" s="161" t="s">
        <v>2710</v>
      </c>
    </row>
    <row r="229" spans="1:10" ht="33.75" customHeight="1" thickBot="1">
      <c r="A229" s="34" t="s">
        <v>2179</v>
      </c>
      <c r="B229" s="36" t="s">
        <v>983</v>
      </c>
      <c r="C229" s="36" t="s">
        <v>901</v>
      </c>
      <c r="D229" s="36" t="s">
        <v>2262</v>
      </c>
      <c r="E229" s="36" t="s">
        <v>1944</v>
      </c>
      <c r="F229" s="167" t="s">
        <v>2734</v>
      </c>
      <c r="G229" s="167" t="s">
        <v>2732</v>
      </c>
      <c r="H229" s="167" t="s">
        <v>2695</v>
      </c>
      <c r="I229" s="167" t="s">
        <v>2733</v>
      </c>
      <c r="J229" s="168" t="s">
        <v>2738</v>
      </c>
    </row>
    <row r="230" spans="1:10" ht="27" customHeight="1">
      <c r="A230" s="153" t="s">
        <v>70</v>
      </c>
      <c r="B230" s="20" t="s">
        <v>2199</v>
      </c>
      <c r="C230" s="20" t="s">
        <v>71</v>
      </c>
      <c r="D230" s="20" t="s">
        <v>2200</v>
      </c>
      <c r="E230" s="20" t="s">
        <v>2201</v>
      </c>
      <c r="F230" s="77">
        <v>3</v>
      </c>
      <c r="G230" s="77">
        <v>5</v>
      </c>
      <c r="H230" s="77"/>
      <c r="I230" s="77">
        <f>H230*3</f>
        <v>0</v>
      </c>
      <c r="J230" s="92">
        <f>SUM(F230,G230,I230)</f>
        <v>8</v>
      </c>
    </row>
    <row r="231" spans="1:10" ht="27" customHeight="1">
      <c r="A231" s="152" t="s">
        <v>72</v>
      </c>
      <c r="B231" s="9" t="s">
        <v>2202</v>
      </c>
      <c r="C231" s="9" t="s">
        <v>73</v>
      </c>
      <c r="D231" s="9" t="s">
        <v>2203</v>
      </c>
      <c r="E231" s="9" t="s">
        <v>2204</v>
      </c>
      <c r="F231" s="75">
        <v>3</v>
      </c>
      <c r="G231" s="75">
        <v>1</v>
      </c>
      <c r="H231" s="75"/>
      <c r="I231" s="75">
        <f>H231*3</f>
        <v>0</v>
      </c>
      <c r="J231" s="91">
        <f>SUM(F231,G231,I231)</f>
        <v>4</v>
      </c>
    </row>
    <row r="232" spans="1:10" ht="27" customHeight="1">
      <c r="A232" s="31" t="s">
        <v>1543</v>
      </c>
      <c r="B232" s="9" t="s">
        <v>2205</v>
      </c>
      <c r="C232" s="9" t="s">
        <v>1738</v>
      </c>
      <c r="D232" s="9" t="s">
        <v>2206</v>
      </c>
      <c r="E232" s="9" t="s">
        <v>2207</v>
      </c>
      <c r="F232" s="75">
        <v>3</v>
      </c>
      <c r="G232" s="75"/>
      <c r="H232" s="75"/>
      <c r="I232" s="75">
        <f aca="true" t="shared" si="21" ref="I232:I265">H232*3</f>
        <v>0</v>
      </c>
      <c r="J232" s="91">
        <f aca="true" t="shared" si="22" ref="J232:J265">SUM(F232,G232,I232)</f>
        <v>3</v>
      </c>
    </row>
    <row r="233" spans="1:10" ht="27" customHeight="1">
      <c r="A233" s="31" t="s">
        <v>1739</v>
      </c>
      <c r="B233" s="9" t="s">
        <v>148</v>
      </c>
      <c r="C233" s="9" t="s">
        <v>645</v>
      </c>
      <c r="D233" s="9" t="s">
        <v>149</v>
      </c>
      <c r="E233" s="9" t="s">
        <v>150</v>
      </c>
      <c r="F233" s="75">
        <v>3</v>
      </c>
      <c r="G233" s="75"/>
      <c r="H233" s="75"/>
      <c r="I233" s="75">
        <f t="shared" si="21"/>
        <v>0</v>
      </c>
      <c r="J233" s="91">
        <f t="shared" si="22"/>
        <v>3</v>
      </c>
    </row>
    <row r="234" spans="1:10" ht="27" customHeight="1">
      <c r="A234" s="31" t="s">
        <v>2045</v>
      </c>
      <c r="B234" s="9" t="s">
        <v>151</v>
      </c>
      <c r="C234" s="9" t="s">
        <v>2046</v>
      </c>
      <c r="D234" s="9" t="s">
        <v>1148</v>
      </c>
      <c r="E234" s="9" t="s">
        <v>1149</v>
      </c>
      <c r="F234" s="75">
        <v>3</v>
      </c>
      <c r="G234" s="75"/>
      <c r="H234" s="75"/>
      <c r="I234" s="75">
        <f t="shared" si="21"/>
        <v>0</v>
      </c>
      <c r="J234" s="91">
        <f t="shared" si="22"/>
        <v>3</v>
      </c>
    </row>
    <row r="235" spans="1:11" ht="27" customHeight="1">
      <c r="A235" s="152" t="s">
        <v>490</v>
      </c>
      <c r="B235" s="9" t="s">
        <v>1150</v>
      </c>
      <c r="C235" s="9" t="s">
        <v>1461</v>
      </c>
      <c r="D235" s="9" t="s">
        <v>1151</v>
      </c>
      <c r="E235" s="9" t="s">
        <v>1174</v>
      </c>
      <c r="F235" s="75">
        <v>3</v>
      </c>
      <c r="G235" s="75">
        <v>3</v>
      </c>
      <c r="H235" s="75"/>
      <c r="I235" s="75">
        <f t="shared" si="21"/>
        <v>0</v>
      </c>
      <c r="J235" s="91">
        <f t="shared" si="22"/>
        <v>6</v>
      </c>
      <c r="K235" s="14"/>
    </row>
    <row r="236" spans="1:11" ht="27" customHeight="1">
      <c r="A236" s="152" t="s">
        <v>143</v>
      </c>
      <c r="B236" s="9" t="s">
        <v>2515</v>
      </c>
      <c r="C236" s="9" t="s">
        <v>1032</v>
      </c>
      <c r="D236" s="9" t="s">
        <v>1175</v>
      </c>
      <c r="E236" s="9" t="s">
        <v>1591</v>
      </c>
      <c r="F236" s="75">
        <v>3</v>
      </c>
      <c r="G236" s="75">
        <v>7</v>
      </c>
      <c r="H236" s="75"/>
      <c r="I236" s="75">
        <f t="shared" si="21"/>
        <v>0</v>
      </c>
      <c r="J236" s="91">
        <f t="shared" si="22"/>
        <v>10</v>
      </c>
      <c r="K236" s="13"/>
    </row>
    <row r="237" spans="1:11" ht="27" customHeight="1">
      <c r="A237" s="152" t="s">
        <v>480</v>
      </c>
      <c r="B237" s="9" t="s">
        <v>972</v>
      </c>
      <c r="C237" s="9" t="s">
        <v>1523</v>
      </c>
      <c r="D237" s="9" t="s">
        <v>446</v>
      </c>
      <c r="E237" s="9" t="s">
        <v>447</v>
      </c>
      <c r="F237" s="75">
        <v>3</v>
      </c>
      <c r="G237" s="75">
        <v>5</v>
      </c>
      <c r="H237" s="75"/>
      <c r="I237" s="75">
        <f t="shared" si="21"/>
        <v>0</v>
      </c>
      <c r="J237" s="91">
        <f t="shared" si="22"/>
        <v>8</v>
      </c>
      <c r="K237" s="13"/>
    </row>
    <row r="238" spans="1:11" ht="27" customHeight="1">
      <c r="A238" s="31" t="s">
        <v>2083</v>
      </c>
      <c r="B238" s="9" t="s">
        <v>1897</v>
      </c>
      <c r="C238" s="9" t="s">
        <v>877</v>
      </c>
      <c r="D238" s="9" t="s">
        <v>448</v>
      </c>
      <c r="E238" s="9" t="s">
        <v>449</v>
      </c>
      <c r="F238" s="75">
        <v>3</v>
      </c>
      <c r="G238" s="75"/>
      <c r="H238" s="75"/>
      <c r="I238" s="75">
        <f t="shared" si="21"/>
        <v>0</v>
      </c>
      <c r="J238" s="91">
        <f t="shared" si="22"/>
        <v>3</v>
      </c>
      <c r="K238" s="13"/>
    </row>
    <row r="239" spans="1:11" ht="27" customHeight="1">
      <c r="A239" s="152" t="s">
        <v>1659</v>
      </c>
      <c r="B239" s="9" t="s">
        <v>450</v>
      </c>
      <c r="C239" s="9" t="s">
        <v>1163</v>
      </c>
      <c r="D239" s="9" t="s">
        <v>451</v>
      </c>
      <c r="E239" s="9" t="s">
        <v>452</v>
      </c>
      <c r="F239" s="75">
        <v>3</v>
      </c>
      <c r="G239" s="75">
        <v>8</v>
      </c>
      <c r="H239" s="75"/>
      <c r="I239" s="75">
        <f t="shared" si="21"/>
        <v>0</v>
      </c>
      <c r="J239" s="91">
        <f t="shared" si="22"/>
        <v>11</v>
      </c>
      <c r="K239" s="13"/>
    </row>
    <row r="240" spans="1:11" ht="27" customHeight="1">
      <c r="A240" s="31" t="s">
        <v>2221</v>
      </c>
      <c r="B240" s="9" t="s">
        <v>2514</v>
      </c>
      <c r="C240" s="9" t="s">
        <v>2458</v>
      </c>
      <c r="D240" s="9" t="s">
        <v>453</v>
      </c>
      <c r="E240" s="9" t="s">
        <v>1488</v>
      </c>
      <c r="F240" s="75">
        <v>3</v>
      </c>
      <c r="G240" s="75"/>
      <c r="H240" s="75"/>
      <c r="I240" s="75">
        <f t="shared" si="21"/>
        <v>0</v>
      </c>
      <c r="J240" s="91">
        <f t="shared" si="22"/>
        <v>3</v>
      </c>
      <c r="K240" s="13"/>
    </row>
    <row r="241" spans="1:11" ht="27" customHeight="1">
      <c r="A241" s="31" t="s">
        <v>2459</v>
      </c>
      <c r="B241" s="9" t="s">
        <v>2470</v>
      </c>
      <c r="C241" s="9" t="s">
        <v>460</v>
      </c>
      <c r="D241" s="9" t="s">
        <v>1489</v>
      </c>
      <c r="E241" s="9" t="s">
        <v>1490</v>
      </c>
      <c r="F241" s="75">
        <v>3</v>
      </c>
      <c r="G241" s="75"/>
      <c r="H241" s="75"/>
      <c r="I241" s="75">
        <f t="shared" si="21"/>
        <v>0</v>
      </c>
      <c r="J241" s="91">
        <f t="shared" si="22"/>
        <v>3</v>
      </c>
      <c r="K241" s="13"/>
    </row>
    <row r="242" spans="1:11" ht="27" customHeight="1">
      <c r="A242" s="152" t="s">
        <v>461</v>
      </c>
      <c r="B242" s="9" t="s">
        <v>2469</v>
      </c>
      <c r="C242" s="9" t="s">
        <v>462</v>
      </c>
      <c r="D242" s="9" t="s">
        <v>1491</v>
      </c>
      <c r="E242" s="9" t="s">
        <v>650</v>
      </c>
      <c r="F242" s="75">
        <v>3</v>
      </c>
      <c r="G242" s="75">
        <v>3</v>
      </c>
      <c r="H242" s="75"/>
      <c r="I242" s="75">
        <f t="shared" si="21"/>
        <v>0</v>
      </c>
      <c r="J242" s="91">
        <f t="shared" si="22"/>
        <v>6</v>
      </c>
      <c r="K242" s="13"/>
    </row>
    <row r="243" spans="1:11" ht="27" customHeight="1">
      <c r="A243" s="31" t="s">
        <v>463</v>
      </c>
      <c r="B243" s="9" t="s">
        <v>2471</v>
      </c>
      <c r="C243" s="9" t="s">
        <v>464</v>
      </c>
      <c r="D243" s="9" t="s">
        <v>651</v>
      </c>
      <c r="E243" s="9" t="s">
        <v>1970</v>
      </c>
      <c r="F243" s="75">
        <v>3</v>
      </c>
      <c r="G243" s="75"/>
      <c r="H243" s="75"/>
      <c r="I243" s="75">
        <f t="shared" si="21"/>
        <v>0</v>
      </c>
      <c r="J243" s="91">
        <f t="shared" si="22"/>
        <v>3</v>
      </c>
      <c r="K243" s="13"/>
    </row>
    <row r="244" spans="1:11" ht="27" customHeight="1">
      <c r="A244" s="152" t="s">
        <v>465</v>
      </c>
      <c r="B244" s="9" t="s">
        <v>2472</v>
      </c>
      <c r="C244" s="9" t="s">
        <v>580</v>
      </c>
      <c r="D244" s="9" t="s">
        <v>1971</v>
      </c>
      <c r="E244" s="9" t="s">
        <v>1972</v>
      </c>
      <c r="F244" s="75">
        <v>3</v>
      </c>
      <c r="G244" s="75">
        <v>3</v>
      </c>
      <c r="H244" s="75"/>
      <c r="I244" s="75">
        <f t="shared" si="21"/>
        <v>0</v>
      </c>
      <c r="J244" s="91">
        <f t="shared" si="22"/>
        <v>6</v>
      </c>
      <c r="K244" s="13"/>
    </row>
    <row r="245" spans="1:11" ht="27" customHeight="1">
      <c r="A245" s="155" t="s">
        <v>1200</v>
      </c>
      <c r="B245" s="9" t="s">
        <v>2473</v>
      </c>
      <c r="C245" s="9" t="s">
        <v>581</v>
      </c>
      <c r="D245" s="9" t="s">
        <v>1973</v>
      </c>
      <c r="E245" s="9" t="s">
        <v>1974</v>
      </c>
      <c r="F245" s="75">
        <v>3</v>
      </c>
      <c r="G245" s="75">
        <v>2</v>
      </c>
      <c r="H245" s="75"/>
      <c r="I245" s="75">
        <f t="shared" si="21"/>
        <v>0</v>
      </c>
      <c r="J245" s="91">
        <f t="shared" si="22"/>
        <v>5</v>
      </c>
      <c r="K245" s="13"/>
    </row>
    <row r="246" spans="1:11" ht="27" customHeight="1">
      <c r="A246" s="31" t="s">
        <v>2330</v>
      </c>
      <c r="B246" s="9" t="s">
        <v>2511</v>
      </c>
      <c r="C246" s="9" t="s">
        <v>2331</v>
      </c>
      <c r="D246" s="9" t="s">
        <v>1975</v>
      </c>
      <c r="E246" s="9" t="s">
        <v>1976</v>
      </c>
      <c r="F246" s="75">
        <v>3</v>
      </c>
      <c r="G246" s="75"/>
      <c r="H246" s="75"/>
      <c r="I246" s="75">
        <f t="shared" si="21"/>
        <v>0</v>
      </c>
      <c r="J246" s="91">
        <f t="shared" si="22"/>
        <v>3</v>
      </c>
      <c r="K246" s="13"/>
    </row>
    <row r="247" spans="1:11" ht="27" customHeight="1">
      <c r="A247" s="152" t="s">
        <v>327</v>
      </c>
      <c r="B247" s="9" t="s">
        <v>2513</v>
      </c>
      <c r="C247" s="9" t="s">
        <v>159</v>
      </c>
      <c r="D247" s="9" t="s">
        <v>1977</v>
      </c>
      <c r="E247" s="9" t="s">
        <v>1978</v>
      </c>
      <c r="F247" s="75">
        <v>3</v>
      </c>
      <c r="G247" s="75">
        <v>10</v>
      </c>
      <c r="H247" s="75"/>
      <c r="I247" s="75">
        <f t="shared" si="21"/>
        <v>0</v>
      </c>
      <c r="J247" s="91">
        <f t="shared" si="22"/>
        <v>13</v>
      </c>
      <c r="K247" s="13"/>
    </row>
    <row r="248" spans="1:11" ht="27" customHeight="1">
      <c r="A248" s="152" t="s">
        <v>2224</v>
      </c>
      <c r="B248" s="9" t="s">
        <v>2512</v>
      </c>
      <c r="C248" s="9" t="s">
        <v>2225</v>
      </c>
      <c r="D248" s="9" t="s">
        <v>1979</v>
      </c>
      <c r="E248" s="9" t="s">
        <v>1980</v>
      </c>
      <c r="F248" s="75">
        <v>3</v>
      </c>
      <c r="G248" s="75">
        <v>13</v>
      </c>
      <c r="H248" s="75"/>
      <c r="I248" s="75">
        <f t="shared" si="21"/>
        <v>0</v>
      </c>
      <c r="J248" s="91">
        <f t="shared" si="22"/>
        <v>16</v>
      </c>
      <c r="K248" s="13"/>
    </row>
    <row r="249" spans="1:11" ht="27" customHeight="1">
      <c r="A249" s="152" t="s">
        <v>2237</v>
      </c>
      <c r="B249" s="9" t="s">
        <v>599</v>
      </c>
      <c r="C249" s="9" t="s">
        <v>2234</v>
      </c>
      <c r="D249" s="9" t="s">
        <v>600</v>
      </c>
      <c r="E249" s="9" t="s">
        <v>601</v>
      </c>
      <c r="F249" s="75">
        <v>3</v>
      </c>
      <c r="G249" s="75">
        <v>2</v>
      </c>
      <c r="H249" s="75"/>
      <c r="I249" s="75">
        <f t="shared" si="21"/>
        <v>0</v>
      </c>
      <c r="J249" s="91">
        <f t="shared" si="22"/>
        <v>5</v>
      </c>
      <c r="K249" s="13"/>
    </row>
    <row r="250" spans="1:11" ht="27" customHeight="1">
      <c r="A250" s="31" t="s">
        <v>2063</v>
      </c>
      <c r="B250" s="9" t="s">
        <v>602</v>
      </c>
      <c r="C250" s="9" t="s">
        <v>575</v>
      </c>
      <c r="D250" s="9" t="s">
        <v>603</v>
      </c>
      <c r="E250" s="9" t="s">
        <v>604</v>
      </c>
      <c r="F250" s="75">
        <v>3</v>
      </c>
      <c r="G250" s="75"/>
      <c r="H250" s="75"/>
      <c r="I250" s="75">
        <f t="shared" si="21"/>
        <v>0</v>
      </c>
      <c r="J250" s="91">
        <f t="shared" si="22"/>
        <v>3</v>
      </c>
      <c r="K250" s="13"/>
    </row>
    <row r="251" spans="1:11" ht="27" customHeight="1">
      <c r="A251" s="152" t="s">
        <v>1823</v>
      </c>
      <c r="B251" s="9" t="s">
        <v>605</v>
      </c>
      <c r="C251" s="9" t="s">
        <v>328</v>
      </c>
      <c r="D251" s="9" t="s">
        <v>606</v>
      </c>
      <c r="E251" s="9" t="s">
        <v>607</v>
      </c>
      <c r="F251" s="75">
        <v>3</v>
      </c>
      <c r="G251" s="75">
        <v>3</v>
      </c>
      <c r="H251" s="75"/>
      <c r="I251" s="75">
        <f t="shared" si="21"/>
        <v>0</v>
      </c>
      <c r="J251" s="91">
        <f t="shared" si="22"/>
        <v>6</v>
      </c>
      <c r="K251" s="13"/>
    </row>
    <row r="252" spans="1:11" ht="27" customHeight="1">
      <c r="A252" s="31" t="s">
        <v>2222</v>
      </c>
      <c r="B252" s="9" t="s">
        <v>608</v>
      </c>
      <c r="C252" s="9" t="s">
        <v>2223</v>
      </c>
      <c r="D252" s="9" t="s">
        <v>2576</v>
      </c>
      <c r="E252" s="9" t="s">
        <v>2577</v>
      </c>
      <c r="F252" s="75">
        <v>3</v>
      </c>
      <c r="G252" s="75"/>
      <c r="H252" s="75"/>
      <c r="I252" s="75">
        <f t="shared" si="21"/>
        <v>0</v>
      </c>
      <c r="J252" s="91">
        <f t="shared" si="22"/>
        <v>3</v>
      </c>
      <c r="K252" s="13"/>
    </row>
    <row r="253" spans="1:11" ht="27" customHeight="1">
      <c r="A253" s="152" t="s">
        <v>329</v>
      </c>
      <c r="B253" s="9" t="s">
        <v>609</v>
      </c>
      <c r="C253" s="9" t="s">
        <v>1842</v>
      </c>
      <c r="D253" s="9" t="s">
        <v>610</v>
      </c>
      <c r="E253" s="9" t="s">
        <v>611</v>
      </c>
      <c r="F253" s="75">
        <v>3</v>
      </c>
      <c r="G253" s="75">
        <v>29</v>
      </c>
      <c r="H253" s="75"/>
      <c r="I253" s="75">
        <f t="shared" si="21"/>
        <v>0</v>
      </c>
      <c r="J253" s="91">
        <f t="shared" si="22"/>
        <v>32</v>
      </c>
      <c r="K253" s="13"/>
    </row>
    <row r="254" spans="1:11" ht="27" customHeight="1">
      <c r="A254" s="152" t="s">
        <v>2432</v>
      </c>
      <c r="B254" s="9" t="s">
        <v>612</v>
      </c>
      <c r="C254" s="9" t="s">
        <v>2484</v>
      </c>
      <c r="D254" s="9" t="s">
        <v>613</v>
      </c>
      <c r="E254" s="9" t="s">
        <v>614</v>
      </c>
      <c r="F254" s="75">
        <v>3</v>
      </c>
      <c r="G254" s="75">
        <v>10</v>
      </c>
      <c r="H254" s="75"/>
      <c r="I254" s="75">
        <f t="shared" si="21"/>
        <v>0</v>
      </c>
      <c r="J254" s="91">
        <f t="shared" si="22"/>
        <v>13</v>
      </c>
      <c r="K254" s="13"/>
    </row>
    <row r="255" spans="1:10" ht="27" customHeight="1">
      <c r="A255" s="31" t="s">
        <v>2061</v>
      </c>
      <c r="B255" s="9" t="s">
        <v>2517</v>
      </c>
      <c r="C255" s="9" t="s">
        <v>2485</v>
      </c>
      <c r="D255" s="9" t="s">
        <v>615</v>
      </c>
      <c r="E255" s="9" t="s">
        <v>616</v>
      </c>
      <c r="F255" s="75">
        <v>3</v>
      </c>
      <c r="G255" s="75"/>
      <c r="H255" s="75"/>
      <c r="I255" s="75">
        <f t="shared" si="21"/>
        <v>0</v>
      </c>
      <c r="J255" s="91">
        <f t="shared" si="22"/>
        <v>3</v>
      </c>
    </row>
    <row r="256" spans="1:10" ht="27" customHeight="1">
      <c r="A256" s="31" t="s">
        <v>2062</v>
      </c>
      <c r="B256" s="9" t="s">
        <v>2518</v>
      </c>
      <c r="C256" s="9" t="s">
        <v>1742</v>
      </c>
      <c r="D256" s="9" t="s">
        <v>617</v>
      </c>
      <c r="E256" s="9" t="s">
        <v>618</v>
      </c>
      <c r="F256" s="75">
        <v>3</v>
      </c>
      <c r="G256" s="75"/>
      <c r="H256" s="75"/>
      <c r="I256" s="75">
        <f t="shared" si="21"/>
        <v>0</v>
      </c>
      <c r="J256" s="91">
        <f t="shared" si="22"/>
        <v>3</v>
      </c>
    </row>
    <row r="257" spans="1:10" ht="27" customHeight="1">
      <c r="A257" s="152" t="s">
        <v>2433</v>
      </c>
      <c r="B257" s="9" t="s">
        <v>2516</v>
      </c>
      <c r="C257" s="9" t="s">
        <v>2480</v>
      </c>
      <c r="D257" s="9" t="s">
        <v>619</v>
      </c>
      <c r="E257" s="9" t="s">
        <v>620</v>
      </c>
      <c r="F257" s="75">
        <v>3</v>
      </c>
      <c r="G257" s="75">
        <v>4</v>
      </c>
      <c r="H257" s="75"/>
      <c r="I257" s="75">
        <f t="shared" si="21"/>
        <v>0</v>
      </c>
      <c r="J257" s="91">
        <f t="shared" si="22"/>
        <v>7</v>
      </c>
    </row>
    <row r="258" spans="1:10" ht="27" customHeight="1">
      <c r="A258" s="31" t="s">
        <v>1578</v>
      </c>
      <c r="B258" s="9" t="s">
        <v>621</v>
      </c>
      <c r="C258" s="9" t="s">
        <v>2481</v>
      </c>
      <c r="D258" s="9" t="s">
        <v>622</v>
      </c>
      <c r="E258" s="9" t="s">
        <v>623</v>
      </c>
      <c r="F258" s="75">
        <v>3</v>
      </c>
      <c r="G258" s="75"/>
      <c r="H258" s="75"/>
      <c r="I258" s="75">
        <f t="shared" si="21"/>
        <v>0</v>
      </c>
      <c r="J258" s="91">
        <f t="shared" si="22"/>
        <v>3</v>
      </c>
    </row>
    <row r="259" spans="1:10" ht="27" customHeight="1">
      <c r="A259" s="31" t="s">
        <v>1579</v>
      </c>
      <c r="B259" s="9" t="s">
        <v>624</v>
      </c>
      <c r="C259" s="9" t="s">
        <v>8</v>
      </c>
      <c r="D259" s="9" t="s">
        <v>636</v>
      </c>
      <c r="E259" s="9" t="s">
        <v>637</v>
      </c>
      <c r="F259" s="75">
        <v>3</v>
      </c>
      <c r="G259" s="75"/>
      <c r="H259" s="75"/>
      <c r="I259" s="75">
        <f t="shared" si="21"/>
        <v>0</v>
      </c>
      <c r="J259" s="91">
        <f t="shared" si="22"/>
        <v>3</v>
      </c>
    </row>
    <row r="260" spans="1:10" ht="27" customHeight="1">
      <c r="A260" s="152" t="s">
        <v>1530</v>
      </c>
      <c r="B260" s="9" t="s">
        <v>638</v>
      </c>
      <c r="C260" s="9" t="s">
        <v>9</v>
      </c>
      <c r="D260" s="9" t="s">
        <v>639</v>
      </c>
      <c r="E260" s="9" t="s">
        <v>640</v>
      </c>
      <c r="F260" s="75">
        <v>3</v>
      </c>
      <c r="G260" s="75">
        <v>4</v>
      </c>
      <c r="H260" s="75"/>
      <c r="I260" s="75">
        <f t="shared" si="21"/>
        <v>0</v>
      </c>
      <c r="J260" s="91">
        <f t="shared" si="22"/>
        <v>7</v>
      </c>
    </row>
    <row r="261" spans="1:10" ht="27" customHeight="1">
      <c r="A261" s="152" t="s">
        <v>973</v>
      </c>
      <c r="B261" s="9" t="s">
        <v>2611</v>
      </c>
      <c r="C261" s="9" t="s">
        <v>10</v>
      </c>
      <c r="D261" s="9" t="s">
        <v>641</v>
      </c>
      <c r="E261" s="9" t="s">
        <v>642</v>
      </c>
      <c r="F261" s="75">
        <v>3</v>
      </c>
      <c r="G261" s="75">
        <v>6</v>
      </c>
      <c r="H261" s="75"/>
      <c r="I261" s="75">
        <f t="shared" si="21"/>
        <v>0</v>
      </c>
      <c r="J261" s="91">
        <f t="shared" si="22"/>
        <v>9</v>
      </c>
    </row>
    <row r="262" spans="1:10" ht="27" customHeight="1">
      <c r="A262" s="31" t="s">
        <v>1045</v>
      </c>
      <c r="B262" s="9" t="s">
        <v>1874</v>
      </c>
      <c r="C262" s="9" t="s">
        <v>1046</v>
      </c>
      <c r="D262" s="9" t="s">
        <v>1875</v>
      </c>
      <c r="E262" s="9" t="s">
        <v>1876</v>
      </c>
      <c r="F262" s="75">
        <v>3</v>
      </c>
      <c r="G262" s="75"/>
      <c r="H262" s="75"/>
      <c r="I262" s="75">
        <f t="shared" si="21"/>
        <v>0</v>
      </c>
      <c r="J262" s="91">
        <f t="shared" si="22"/>
        <v>3</v>
      </c>
    </row>
    <row r="263" spans="1:10" ht="27" customHeight="1">
      <c r="A263" s="31" t="s">
        <v>2571</v>
      </c>
      <c r="B263" s="9" t="s">
        <v>1877</v>
      </c>
      <c r="C263" s="9" t="s">
        <v>1296</v>
      </c>
      <c r="D263" s="9" t="s">
        <v>1878</v>
      </c>
      <c r="E263" s="9" t="s">
        <v>1879</v>
      </c>
      <c r="F263" s="75">
        <v>3</v>
      </c>
      <c r="G263" s="75"/>
      <c r="H263" s="75"/>
      <c r="I263" s="75">
        <f t="shared" si="21"/>
        <v>0</v>
      </c>
      <c r="J263" s="91">
        <f t="shared" si="22"/>
        <v>3</v>
      </c>
    </row>
    <row r="264" spans="1:10" ht="27" customHeight="1">
      <c r="A264" s="31" t="s">
        <v>974</v>
      </c>
      <c r="B264" s="9" t="s">
        <v>1880</v>
      </c>
      <c r="C264" s="9" t="s">
        <v>1170</v>
      </c>
      <c r="D264" s="9" t="s">
        <v>1881</v>
      </c>
      <c r="E264" s="9" t="s">
        <v>1882</v>
      </c>
      <c r="F264" s="75">
        <v>3</v>
      </c>
      <c r="G264" s="75"/>
      <c r="H264" s="75"/>
      <c r="I264" s="75">
        <f t="shared" si="21"/>
        <v>0</v>
      </c>
      <c r="J264" s="91">
        <f t="shared" si="22"/>
        <v>3</v>
      </c>
    </row>
    <row r="265" spans="1:10" ht="27" customHeight="1" thickBot="1">
      <c r="A265" s="33" t="s">
        <v>1171</v>
      </c>
      <c r="B265" s="22" t="s">
        <v>1883</v>
      </c>
      <c r="C265" s="22" t="s">
        <v>1172</v>
      </c>
      <c r="D265" s="22" t="s">
        <v>1884</v>
      </c>
      <c r="E265" s="22" t="s">
        <v>1885</v>
      </c>
      <c r="F265" s="78">
        <v>3</v>
      </c>
      <c r="G265" s="78"/>
      <c r="H265" s="78"/>
      <c r="I265" s="78">
        <f t="shared" si="21"/>
        <v>0</v>
      </c>
      <c r="J265" s="91">
        <f t="shared" si="22"/>
        <v>3</v>
      </c>
    </row>
    <row r="266" spans="1:10" ht="27" customHeight="1" thickBot="1">
      <c r="A266" s="34" t="s">
        <v>2110</v>
      </c>
      <c r="B266" s="35"/>
      <c r="C266" s="35"/>
      <c r="D266" s="35"/>
      <c r="E266" s="35"/>
      <c r="F266" s="47">
        <f>SUM(F230:F265)</f>
        <v>108</v>
      </c>
      <c r="G266" s="47">
        <f>SUM(G230:G265)</f>
        <v>118</v>
      </c>
      <c r="H266" s="47">
        <f>SUM(H230:H265)</f>
        <v>0</v>
      </c>
      <c r="I266" s="47">
        <f>SUM(I230:I265)</f>
        <v>0</v>
      </c>
      <c r="J266" s="68">
        <f>SUM(J230:J265)</f>
        <v>226</v>
      </c>
    </row>
    <row r="267" spans="1:10" ht="27" customHeight="1">
      <c r="A267" s="11"/>
      <c r="B267" s="13"/>
      <c r="C267" s="13"/>
      <c r="D267" s="13"/>
      <c r="E267" s="13"/>
      <c r="F267" s="13"/>
      <c r="G267" s="13"/>
      <c r="H267" s="13"/>
      <c r="I267" s="14"/>
      <c r="J267" s="14"/>
    </row>
    <row r="268" spans="1:10" ht="27" customHeight="1" thickBot="1">
      <c r="A268" s="12" t="s">
        <v>1213</v>
      </c>
      <c r="B268" s="13"/>
      <c r="C268" s="13"/>
      <c r="D268" s="161" t="s">
        <v>2711</v>
      </c>
      <c r="E268" s="13"/>
      <c r="F268" s="13"/>
      <c r="G268" s="13"/>
      <c r="H268" s="13"/>
      <c r="I268" s="14"/>
      <c r="J268" s="14"/>
    </row>
    <row r="269" spans="1:10" ht="33.75" customHeight="1" thickBot="1">
      <c r="A269" s="34" t="s">
        <v>2179</v>
      </c>
      <c r="B269" s="36" t="s">
        <v>983</v>
      </c>
      <c r="C269" s="36" t="s">
        <v>901</v>
      </c>
      <c r="D269" s="36" t="s">
        <v>2262</v>
      </c>
      <c r="E269" s="36" t="s">
        <v>1944</v>
      </c>
      <c r="F269" s="167" t="s">
        <v>2734</v>
      </c>
      <c r="G269" s="167" t="s">
        <v>2732</v>
      </c>
      <c r="H269" s="167" t="s">
        <v>2695</v>
      </c>
      <c r="I269" s="167" t="s">
        <v>2733</v>
      </c>
      <c r="J269" s="168" t="s">
        <v>2738</v>
      </c>
    </row>
    <row r="270" spans="1:10" ht="27" customHeight="1">
      <c r="A270" s="153" t="s">
        <v>890</v>
      </c>
      <c r="B270" s="20" t="s">
        <v>1886</v>
      </c>
      <c r="C270" s="20" t="s">
        <v>1841</v>
      </c>
      <c r="D270" s="20" t="s">
        <v>2003</v>
      </c>
      <c r="E270" s="20" t="s">
        <v>2004</v>
      </c>
      <c r="F270" s="77">
        <v>3</v>
      </c>
      <c r="G270" s="77">
        <v>5</v>
      </c>
      <c r="H270" s="77"/>
      <c r="I270" s="77">
        <f>H270*3</f>
        <v>0</v>
      </c>
      <c r="J270" s="92">
        <f>SUM(F270,G270,I270)</f>
        <v>8</v>
      </c>
    </row>
    <row r="271" spans="1:10" ht="27" customHeight="1">
      <c r="A271" s="31" t="s">
        <v>1519</v>
      </c>
      <c r="B271" s="9" t="s">
        <v>1887</v>
      </c>
      <c r="C271" s="9" t="s">
        <v>1520</v>
      </c>
      <c r="D271" s="9" t="s">
        <v>1888</v>
      </c>
      <c r="E271" s="9" t="s">
        <v>1889</v>
      </c>
      <c r="F271" s="75">
        <v>3</v>
      </c>
      <c r="G271" s="75"/>
      <c r="H271" s="75"/>
      <c r="I271" s="75">
        <f>H271*3</f>
        <v>0</v>
      </c>
      <c r="J271" s="91">
        <f>SUM(F271,G271,I271)</f>
        <v>3</v>
      </c>
    </row>
    <row r="272" spans="1:10" ht="27" customHeight="1">
      <c r="A272" s="31" t="s">
        <v>1521</v>
      </c>
      <c r="B272" s="9" t="s">
        <v>1890</v>
      </c>
      <c r="C272" s="9" t="s">
        <v>1522</v>
      </c>
      <c r="D272" s="9" t="s">
        <v>1891</v>
      </c>
      <c r="E272" s="9" t="s">
        <v>1892</v>
      </c>
      <c r="F272" s="75">
        <v>3</v>
      </c>
      <c r="G272" s="75"/>
      <c r="H272" s="75"/>
      <c r="I272" s="75">
        <f aca="true" t="shared" si="23" ref="I272:I284">H272*3</f>
        <v>0</v>
      </c>
      <c r="J272" s="91">
        <f aca="true" t="shared" si="24" ref="J272:J285">SUM(F272,G272,I272)</f>
        <v>3</v>
      </c>
    </row>
    <row r="273" spans="1:10" ht="27" customHeight="1">
      <c r="A273" s="31" t="s">
        <v>977</v>
      </c>
      <c r="B273" s="9" t="s">
        <v>1893</v>
      </c>
      <c r="C273" s="9" t="s">
        <v>1995</v>
      </c>
      <c r="D273" s="9" t="s">
        <v>1894</v>
      </c>
      <c r="E273" s="9" t="s">
        <v>1895</v>
      </c>
      <c r="F273" s="75">
        <v>3</v>
      </c>
      <c r="G273" s="75"/>
      <c r="H273" s="75"/>
      <c r="I273" s="75">
        <f t="shared" si="23"/>
        <v>0</v>
      </c>
      <c r="J273" s="91">
        <f t="shared" si="24"/>
        <v>3</v>
      </c>
    </row>
    <row r="274" spans="1:10" ht="27" customHeight="1">
      <c r="A274" s="31" t="s">
        <v>1042</v>
      </c>
      <c r="B274" s="9" t="s">
        <v>1896</v>
      </c>
      <c r="C274" s="9" t="s">
        <v>468</v>
      </c>
      <c r="D274" s="9" t="s">
        <v>2476</v>
      </c>
      <c r="E274" s="9" t="s">
        <v>2477</v>
      </c>
      <c r="F274" s="75">
        <v>3</v>
      </c>
      <c r="G274" s="75"/>
      <c r="H274" s="75"/>
      <c r="I274" s="75">
        <f t="shared" si="23"/>
        <v>0</v>
      </c>
      <c r="J274" s="91">
        <f t="shared" si="24"/>
        <v>3</v>
      </c>
    </row>
    <row r="275" spans="1:10" ht="27" customHeight="1">
      <c r="A275" s="152" t="s">
        <v>975</v>
      </c>
      <c r="B275" s="9" t="s">
        <v>2478</v>
      </c>
      <c r="C275" s="9" t="s">
        <v>157</v>
      </c>
      <c r="D275" s="9" t="s">
        <v>652</v>
      </c>
      <c r="E275" s="9" t="s">
        <v>653</v>
      </c>
      <c r="F275" s="75">
        <v>3</v>
      </c>
      <c r="G275" s="75">
        <v>7</v>
      </c>
      <c r="H275" s="75"/>
      <c r="I275" s="75">
        <f t="shared" si="23"/>
        <v>0</v>
      </c>
      <c r="J275" s="91">
        <f t="shared" si="24"/>
        <v>10</v>
      </c>
    </row>
    <row r="276" spans="1:10" ht="27" customHeight="1">
      <c r="A276" s="152" t="s">
        <v>976</v>
      </c>
      <c r="B276" s="9" t="s">
        <v>1986</v>
      </c>
      <c r="C276" s="9" t="s">
        <v>1773</v>
      </c>
      <c r="D276" s="9" t="s">
        <v>1987</v>
      </c>
      <c r="E276" s="9" t="s">
        <v>1988</v>
      </c>
      <c r="F276" s="75">
        <v>3</v>
      </c>
      <c r="G276" s="75">
        <v>7</v>
      </c>
      <c r="H276" s="75"/>
      <c r="I276" s="75">
        <f t="shared" si="23"/>
        <v>0</v>
      </c>
      <c r="J276" s="91">
        <f t="shared" si="24"/>
        <v>10</v>
      </c>
    </row>
    <row r="277" spans="1:10" ht="27" customHeight="1">
      <c r="A277" s="31" t="s">
        <v>1774</v>
      </c>
      <c r="B277" s="9" t="s">
        <v>1989</v>
      </c>
      <c r="C277" s="9" t="s">
        <v>2474</v>
      </c>
      <c r="D277" s="9" t="s">
        <v>1990</v>
      </c>
      <c r="E277" s="9" t="s">
        <v>1990</v>
      </c>
      <c r="F277" s="75">
        <v>3</v>
      </c>
      <c r="G277" s="75"/>
      <c r="H277" s="75"/>
      <c r="I277" s="75">
        <f t="shared" si="23"/>
        <v>0</v>
      </c>
      <c r="J277" s="91">
        <f t="shared" si="24"/>
        <v>3</v>
      </c>
    </row>
    <row r="278" spans="1:10" ht="27" customHeight="1">
      <c r="A278" s="152" t="s">
        <v>2395</v>
      </c>
      <c r="B278" s="9" t="s">
        <v>654</v>
      </c>
      <c r="C278" s="9" t="s">
        <v>2396</v>
      </c>
      <c r="D278" s="9" t="s">
        <v>655</v>
      </c>
      <c r="E278" s="9" t="s">
        <v>656</v>
      </c>
      <c r="F278" s="75">
        <v>3</v>
      </c>
      <c r="G278" s="75">
        <v>11</v>
      </c>
      <c r="H278" s="75"/>
      <c r="I278" s="75">
        <f t="shared" si="23"/>
        <v>0</v>
      </c>
      <c r="J278" s="91">
        <f t="shared" si="24"/>
        <v>14</v>
      </c>
    </row>
    <row r="279" spans="1:10" ht="27" customHeight="1">
      <c r="A279" s="152" t="s">
        <v>2450</v>
      </c>
      <c r="B279" s="9" t="s">
        <v>657</v>
      </c>
      <c r="C279" s="9" t="s">
        <v>2451</v>
      </c>
      <c r="D279" s="9" t="s">
        <v>658</v>
      </c>
      <c r="E279" s="9" t="s">
        <v>658</v>
      </c>
      <c r="F279" s="75">
        <v>3</v>
      </c>
      <c r="G279" s="75">
        <v>9</v>
      </c>
      <c r="H279" s="75"/>
      <c r="I279" s="75">
        <f t="shared" si="23"/>
        <v>0</v>
      </c>
      <c r="J279" s="91">
        <f t="shared" si="24"/>
        <v>12</v>
      </c>
    </row>
    <row r="280" spans="1:10" ht="27" customHeight="1">
      <c r="A280" s="31" t="s">
        <v>2417</v>
      </c>
      <c r="B280" s="9" t="s">
        <v>659</v>
      </c>
      <c r="C280" s="9" t="s">
        <v>2507</v>
      </c>
      <c r="D280" s="9" t="s">
        <v>660</v>
      </c>
      <c r="E280" s="9" t="s">
        <v>661</v>
      </c>
      <c r="F280" s="75">
        <v>3</v>
      </c>
      <c r="G280" s="75"/>
      <c r="H280" s="75"/>
      <c r="I280" s="75">
        <f t="shared" si="23"/>
        <v>0</v>
      </c>
      <c r="J280" s="91">
        <f t="shared" si="24"/>
        <v>3</v>
      </c>
    </row>
    <row r="281" spans="1:10" ht="27" customHeight="1">
      <c r="A281" s="152" t="s">
        <v>1583</v>
      </c>
      <c r="B281" s="9" t="s">
        <v>662</v>
      </c>
      <c r="C281" s="9" t="s">
        <v>489</v>
      </c>
      <c r="D281" s="9" t="s">
        <v>663</v>
      </c>
      <c r="E281" s="9" t="s">
        <v>664</v>
      </c>
      <c r="F281" s="75">
        <v>3</v>
      </c>
      <c r="G281" s="75">
        <v>4</v>
      </c>
      <c r="H281" s="75"/>
      <c r="I281" s="75">
        <f t="shared" si="23"/>
        <v>0</v>
      </c>
      <c r="J281" s="91">
        <f t="shared" si="24"/>
        <v>7</v>
      </c>
    </row>
    <row r="282" spans="1:10" ht="27" customHeight="1">
      <c r="A282" s="31" t="s">
        <v>169</v>
      </c>
      <c r="B282" s="9" t="s">
        <v>665</v>
      </c>
      <c r="C282" s="9" t="s">
        <v>170</v>
      </c>
      <c r="D282" s="9" t="s">
        <v>666</v>
      </c>
      <c r="E282" s="9" t="s">
        <v>667</v>
      </c>
      <c r="F282" s="75">
        <v>3</v>
      </c>
      <c r="G282" s="75"/>
      <c r="H282" s="75"/>
      <c r="I282" s="75">
        <f t="shared" si="23"/>
        <v>0</v>
      </c>
      <c r="J282" s="91">
        <f t="shared" si="24"/>
        <v>3</v>
      </c>
    </row>
    <row r="283" spans="1:10" ht="27" customHeight="1">
      <c r="A283" s="31" t="s">
        <v>171</v>
      </c>
      <c r="B283" s="9" t="s">
        <v>668</v>
      </c>
      <c r="C283" s="9" t="s">
        <v>1622</v>
      </c>
      <c r="D283" s="9" t="s">
        <v>669</v>
      </c>
      <c r="E283" s="9" t="s">
        <v>670</v>
      </c>
      <c r="F283" s="75">
        <v>3</v>
      </c>
      <c r="G283" s="75"/>
      <c r="H283" s="75"/>
      <c r="I283" s="75">
        <f t="shared" si="23"/>
        <v>0</v>
      </c>
      <c r="J283" s="91">
        <f t="shared" si="24"/>
        <v>3</v>
      </c>
    </row>
    <row r="284" spans="1:10" ht="27" customHeight="1" thickBot="1">
      <c r="A284" s="152" t="s">
        <v>1613</v>
      </c>
      <c r="B284" s="9" t="s">
        <v>671</v>
      </c>
      <c r="C284" s="9" t="s">
        <v>2606</v>
      </c>
      <c r="D284" s="9" t="s">
        <v>672</v>
      </c>
      <c r="E284" s="9" t="s">
        <v>673</v>
      </c>
      <c r="F284" s="75">
        <v>3</v>
      </c>
      <c r="G284" s="75">
        <v>1</v>
      </c>
      <c r="H284" s="75"/>
      <c r="I284" s="75">
        <f t="shared" si="23"/>
        <v>0</v>
      </c>
      <c r="J284" s="91">
        <f t="shared" si="24"/>
        <v>4</v>
      </c>
    </row>
    <row r="285" spans="1:10" ht="27" customHeight="1" thickBot="1">
      <c r="A285" s="34" t="s">
        <v>2110</v>
      </c>
      <c r="B285" s="35"/>
      <c r="C285" s="35"/>
      <c r="D285" s="35"/>
      <c r="E285" s="35"/>
      <c r="F285" s="79">
        <f>SUM(F270:F284)</f>
        <v>45</v>
      </c>
      <c r="G285" s="79">
        <f>SUM(G270:G284)</f>
        <v>44</v>
      </c>
      <c r="H285" s="79">
        <f>SUM(H270:H284)</f>
        <v>0</v>
      </c>
      <c r="I285" s="79">
        <f>SUM(I270:I284)</f>
        <v>0</v>
      </c>
      <c r="J285" s="173">
        <f t="shared" si="24"/>
        <v>89</v>
      </c>
    </row>
    <row r="286" ht="27" customHeight="1"/>
    <row r="287" spans="1:10" ht="27" customHeight="1" thickBot="1">
      <c r="A287" s="12" t="s">
        <v>1290</v>
      </c>
      <c r="B287" s="3"/>
      <c r="C287" s="3"/>
      <c r="D287" s="161" t="s">
        <v>2712</v>
      </c>
      <c r="E287" s="3"/>
      <c r="F287" s="3"/>
      <c r="G287" s="3"/>
      <c r="H287" s="3"/>
      <c r="I287" s="3"/>
      <c r="J287" s="3"/>
    </row>
    <row r="288" spans="1:10" ht="27" customHeight="1">
      <c r="A288" s="32" t="s">
        <v>1572</v>
      </c>
      <c r="B288" s="20" t="s">
        <v>674</v>
      </c>
      <c r="C288" s="20" t="s">
        <v>1575</v>
      </c>
      <c r="D288" s="20" t="s">
        <v>675</v>
      </c>
      <c r="E288" s="20" t="s">
        <v>676</v>
      </c>
      <c r="F288" s="77">
        <v>3</v>
      </c>
      <c r="G288" s="77"/>
      <c r="H288" s="77"/>
      <c r="I288" s="77">
        <f>H288*3</f>
        <v>0</v>
      </c>
      <c r="J288" s="92">
        <f>SUM(F288,G288,I288)</f>
        <v>3</v>
      </c>
    </row>
    <row r="289" spans="1:10" ht="27" customHeight="1">
      <c r="A289" s="152" t="s">
        <v>905</v>
      </c>
      <c r="B289" s="9" t="s">
        <v>677</v>
      </c>
      <c r="C289" s="9" t="s">
        <v>1460</v>
      </c>
      <c r="D289" s="9" t="s">
        <v>678</v>
      </c>
      <c r="E289" s="9" t="s">
        <v>679</v>
      </c>
      <c r="F289" s="75">
        <v>3</v>
      </c>
      <c r="G289" s="75">
        <v>9</v>
      </c>
      <c r="H289" s="75"/>
      <c r="I289" s="75">
        <f>H289*3</f>
        <v>0</v>
      </c>
      <c r="J289" s="91">
        <f>SUM(F289,G289,I289)</f>
        <v>12</v>
      </c>
    </row>
    <row r="290" spans="1:10" ht="27" customHeight="1">
      <c r="A290" s="152" t="s">
        <v>1217</v>
      </c>
      <c r="B290" s="9" t="s">
        <v>680</v>
      </c>
      <c r="C290" s="9" t="s">
        <v>1218</v>
      </c>
      <c r="D290" s="9" t="s">
        <v>681</v>
      </c>
      <c r="E290" s="9" t="s">
        <v>682</v>
      </c>
      <c r="F290" s="75">
        <v>3</v>
      </c>
      <c r="G290" s="75">
        <v>8</v>
      </c>
      <c r="H290" s="75"/>
      <c r="I290" s="75">
        <f aca="true" t="shared" si="25" ref="I290:I310">H290*3</f>
        <v>0</v>
      </c>
      <c r="J290" s="91">
        <f aca="true" t="shared" si="26" ref="J290:J312">SUM(F290,G290,I290)</f>
        <v>11</v>
      </c>
    </row>
    <row r="291" spans="1:10" ht="27" customHeight="1">
      <c r="A291" s="152" t="s">
        <v>1219</v>
      </c>
      <c r="B291" s="9" t="s">
        <v>707</v>
      </c>
      <c r="C291" s="9" t="s">
        <v>1220</v>
      </c>
      <c r="D291" s="9" t="s">
        <v>263</v>
      </c>
      <c r="E291" s="9" t="s">
        <v>2127</v>
      </c>
      <c r="F291" s="75">
        <v>3</v>
      </c>
      <c r="G291" s="75">
        <v>3</v>
      </c>
      <c r="H291" s="75"/>
      <c r="I291" s="75">
        <f t="shared" si="25"/>
        <v>0</v>
      </c>
      <c r="J291" s="91">
        <f t="shared" si="26"/>
        <v>6</v>
      </c>
    </row>
    <row r="292" spans="1:10" ht="27" customHeight="1">
      <c r="A292" s="31" t="s">
        <v>2486</v>
      </c>
      <c r="B292" s="9" t="s">
        <v>2509</v>
      </c>
      <c r="C292" s="9" t="s">
        <v>2423</v>
      </c>
      <c r="D292" s="9" t="s">
        <v>2510</v>
      </c>
      <c r="E292" s="9" t="s">
        <v>925</v>
      </c>
      <c r="F292" s="75">
        <v>3</v>
      </c>
      <c r="G292" s="75"/>
      <c r="H292" s="75"/>
      <c r="I292" s="75">
        <f t="shared" si="25"/>
        <v>0</v>
      </c>
      <c r="J292" s="91">
        <f t="shared" si="26"/>
        <v>3</v>
      </c>
    </row>
    <row r="293" spans="1:10" ht="27" customHeight="1">
      <c r="A293" s="152" t="s">
        <v>2424</v>
      </c>
      <c r="B293" s="9" t="s">
        <v>926</v>
      </c>
      <c r="C293" s="9" t="s">
        <v>1912</v>
      </c>
      <c r="D293" s="9" t="s">
        <v>927</v>
      </c>
      <c r="E293" s="9" t="s">
        <v>2007</v>
      </c>
      <c r="F293" s="75">
        <v>3</v>
      </c>
      <c r="G293" s="75">
        <v>5</v>
      </c>
      <c r="H293" s="75"/>
      <c r="I293" s="75">
        <f t="shared" si="25"/>
        <v>0</v>
      </c>
      <c r="J293" s="91">
        <f t="shared" si="26"/>
        <v>8</v>
      </c>
    </row>
    <row r="294" spans="1:10" ht="30" customHeight="1">
      <c r="A294" s="31" t="s">
        <v>2406</v>
      </c>
      <c r="B294" s="9" t="s">
        <v>2008</v>
      </c>
      <c r="C294" s="9" t="s">
        <v>1913</v>
      </c>
      <c r="D294" s="9" t="s">
        <v>2009</v>
      </c>
      <c r="E294" s="9" t="s">
        <v>2010</v>
      </c>
      <c r="F294" s="75">
        <v>3</v>
      </c>
      <c r="G294" s="75"/>
      <c r="H294" s="75"/>
      <c r="I294" s="75">
        <f t="shared" si="25"/>
        <v>0</v>
      </c>
      <c r="J294" s="91">
        <f t="shared" si="26"/>
        <v>3</v>
      </c>
    </row>
    <row r="295" spans="1:10" ht="30" customHeight="1">
      <c r="A295" s="31" t="s">
        <v>876</v>
      </c>
      <c r="B295" s="9" t="s">
        <v>1255</v>
      </c>
      <c r="C295" s="9" t="s">
        <v>842</v>
      </c>
      <c r="D295" s="9" t="s">
        <v>2011</v>
      </c>
      <c r="E295" s="9" t="s">
        <v>2012</v>
      </c>
      <c r="F295" s="75">
        <v>3</v>
      </c>
      <c r="G295" s="75"/>
      <c r="H295" s="75"/>
      <c r="I295" s="75">
        <f t="shared" si="25"/>
        <v>0</v>
      </c>
      <c r="J295" s="91">
        <f t="shared" si="26"/>
        <v>3</v>
      </c>
    </row>
    <row r="296" spans="1:10" ht="30" customHeight="1">
      <c r="A296" s="152" t="s">
        <v>274</v>
      </c>
      <c r="B296" s="9" t="s">
        <v>2013</v>
      </c>
      <c r="C296" s="9" t="s">
        <v>275</v>
      </c>
      <c r="D296" s="9" t="s">
        <v>2014</v>
      </c>
      <c r="E296" s="9" t="s">
        <v>2015</v>
      </c>
      <c r="F296" s="75">
        <v>3</v>
      </c>
      <c r="G296" s="75">
        <v>3</v>
      </c>
      <c r="H296" s="75"/>
      <c r="I296" s="75">
        <f t="shared" si="25"/>
        <v>0</v>
      </c>
      <c r="J296" s="91">
        <f t="shared" si="26"/>
        <v>6</v>
      </c>
    </row>
    <row r="297" spans="1:10" ht="30" customHeight="1">
      <c r="A297" s="31" t="s">
        <v>1580</v>
      </c>
      <c r="B297" s="9" t="s">
        <v>2016</v>
      </c>
      <c r="C297" s="9" t="s">
        <v>1581</v>
      </c>
      <c r="D297" s="9" t="s">
        <v>2017</v>
      </c>
      <c r="E297" s="9" t="s">
        <v>2018</v>
      </c>
      <c r="F297" s="75">
        <v>3</v>
      </c>
      <c r="G297" s="75"/>
      <c r="H297" s="75"/>
      <c r="I297" s="75">
        <f t="shared" si="25"/>
        <v>0</v>
      </c>
      <c r="J297" s="91">
        <f t="shared" si="26"/>
        <v>3</v>
      </c>
    </row>
    <row r="298" spans="1:10" ht="30" customHeight="1">
      <c r="A298" s="31" t="s">
        <v>46</v>
      </c>
      <c r="B298" s="9" t="s">
        <v>2019</v>
      </c>
      <c r="C298" s="9" t="s">
        <v>47</v>
      </c>
      <c r="D298" s="9" t="s">
        <v>2020</v>
      </c>
      <c r="E298" s="9" t="s">
        <v>2021</v>
      </c>
      <c r="F298" s="75">
        <v>3</v>
      </c>
      <c r="G298" s="75"/>
      <c r="H298" s="75"/>
      <c r="I298" s="75">
        <f t="shared" si="25"/>
        <v>0</v>
      </c>
      <c r="J298" s="91">
        <f t="shared" si="26"/>
        <v>3</v>
      </c>
    </row>
    <row r="299" spans="1:10" ht="30" customHeight="1">
      <c r="A299" s="31" t="s">
        <v>48</v>
      </c>
      <c r="B299" s="9" t="s">
        <v>2022</v>
      </c>
      <c r="C299" s="9" t="s">
        <v>49</v>
      </c>
      <c r="D299" s="9" t="s">
        <v>2023</v>
      </c>
      <c r="E299" s="9" t="s">
        <v>2024</v>
      </c>
      <c r="F299" s="75">
        <v>3</v>
      </c>
      <c r="G299" s="75"/>
      <c r="H299" s="75"/>
      <c r="I299" s="75">
        <f t="shared" si="25"/>
        <v>0</v>
      </c>
      <c r="J299" s="91">
        <f t="shared" si="26"/>
        <v>3</v>
      </c>
    </row>
    <row r="300" spans="1:11" ht="30" customHeight="1">
      <c r="A300" s="31" t="s">
        <v>134</v>
      </c>
      <c r="B300" s="9" t="s">
        <v>2025</v>
      </c>
      <c r="C300" s="9" t="s">
        <v>135</v>
      </c>
      <c r="D300" s="9" t="s">
        <v>2026</v>
      </c>
      <c r="E300" s="9" t="s">
        <v>2027</v>
      </c>
      <c r="F300" s="75">
        <v>3</v>
      </c>
      <c r="G300" s="75"/>
      <c r="H300" s="75"/>
      <c r="I300" s="75">
        <f t="shared" si="25"/>
        <v>0</v>
      </c>
      <c r="J300" s="91">
        <f t="shared" si="26"/>
        <v>3</v>
      </c>
      <c r="K300" s="13"/>
    </row>
    <row r="301" spans="1:10" ht="30" customHeight="1">
      <c r="A301" s="152" t="s">
        <v>2404</v>
      </c>
      <c r="B301" s="9" t="s">
        <v>708</v>
      </c>
      <c r="C301" s="9" t="s">
        <v>2405</v>
      </c>
      <c r="D301" s="9" t="s">
        <v>2028</v>
      </c>
      <c r="E301" s="9" t="s">
        <v>2029</v>
      </c>
      <c r="F301" s="75">
        <v>3</v>
      </c>
      <c r="G301" s="75">
        <v>7</v>
      </c>
      <c r="H301" s="75"/>
      <c r="I301" s="75">
        <f t="shared" si="25"/>
        <v>0</v>
      </c>
      <c r="J301" s="91">
        <f t="shared" si="26"/>
        <v>10</v>
      </c>
    </row>
    <row r="302" spans="1:11" ht="30" customHeight="1">
      <c r="A302" s="152" t="s">
        <v>136</v>
      </c>
      <c r="B302" s="9" t="s">
        <v>1256</v>
      </c>
      <c r="C302" s="9" t="s">
        <v>137</v>
      </c>
      <c r="D302" s="9" t="s">
        <v>2030</v>
      </c>
      <c r="E302" s="9" t="s">
        <v>2031</v>
      </c>
      <c r="F302" s="75">
        <v>3</v>
      </c>
      <c r="G302" s="75">
        <v>3</v>
      </c>
      <c r="H302" s="75"/>
      <c r="I302" s="75">
        <f t="shared" si="25"/>
        <v>0</v>
      </c>
      <c r="J302" s="91">
        <f t="shared" si="26"/>
        <v>6</v>
      </c>
      <c r="K302" s="13"/>
    </row>
    <row r="303" spans="1:10" ht="30" customHeight="1">
      <c r="A303" s="31" t="s">
        <v>567</v>
      </c>
      <c r="B303" s="9" t="s">
        <v>706</v>
      </c>
      <c r="C303" s="9" t="s">
        <v>2607</v>
      </c>
      <c r="D303" s="9" t="s">
        <v>709</v>
      </c>
      <c r="E303" s="9" t="s">
        <v>687</v>
      </c>
      <c r="F303" s="75">
        <v>3</v>
      </c>
      <c r="G303" s="75"/>
      <c r="H303" s="75"/>
      <c r="I303" s="75">
        <f t="shared" si="25"/>
        <v>0</v>
      </c>
      <c r="J303" s="91">
        <f t="shared" si="26"/>
        <v>3</v>
      </c>
    </row>
    <row r="304" spans="1:10" ht="30" customHeight="1">
      <c r="A304" s="31" t="s">
        <v>1183</v>
      </c>
      <c r="B304" s="9" t="s">
        <v>688</v>
      </c>
      <c r="C304" s="9" t="s">
        <v>1184</v>
      </c>
      <c r="D304" s="9" t="s">
        <v>689</v>
      </c>
      <c r="E304" s="9" t="s">
        <v>690</v>
      </c>
      <c r="F304" s="75">
        <v>3</v>
      </c>
      <c r="G304" s="75"/>
      <c r="H304" s="75"/>
      <c r="I304" s="75">
        <f t="shared" si="25"/>
        <v>0</v>
      </c>
      <c r="J304" s="91">
        <f t="shared" si="26"/>
        <v>3</v>
      </c>
    </row>
    <row r="305" spans="1:10" ht="30" customHeight="1">
      <c r="A305" s="31" t="s">
        <v>321</v>
      </c>
      <c r="B305" s="9" t="s">
        <v>1254</v>
      </c>
      <c r="C305" s="9" t="s">
        <v>1533</v>
      </c>
      <c r="D305" s="9" t="s">
        <v>1197</v>
      </c>
      <c r="E305" s="9" t="s">
        <v>691</v>
      </c>
      <c r="F305" s="75">
        <v>3</v>
      </c>
      <c r="G305" s="75"/>
      <c r="H305" s="75"/>
      <c r="I305" s="75">
        <f t="shared" si="25"/>
        <v>0</v>
      </c>
      <c r="J305" s="91">
        <f t="shared" si="26"/>
        <v>3</v>
      </c>
    </row>
    <row r="306" spans="1:10" ht="30" customHeight="1">
      <c r="A306" s="152" t="s">
        <v>542</v>
      </c>
      <c r="B306" s="9" t="s">
        <v>692</v>
      </c>
      <c r="C306" s="9" t="s">
        <v>989</v>
      </c>
      <c r="D306" s="9" t="s">
        <v>693</v>
      </c>
      <c r="E306" s="9" t="s">
        <v>694</v>
      </c>
      <c r="F306" s="75">
        <v>3</v>
      </c>
      <c r="G306" s="75">
        <v>2</v>
      </c>
      <c r="H306" s="75"/>
      <c r="I306" s="75">
        <f t="shared" si="25"/>
        <v>0</v>
      </c>
      <c r="J306" s="91">
        <f t="shared" si="26"/>
        <v>5</v>
      </c>
    </row>
    <row r="307" spans="1:10" ht="30" customHeight="1">
      <c r="A307" s="152" t="s">
        <v>1486</v>
      </c>
      <c r="B307" s="9" t="s">
        <v>695</v>
      </c>
      <c r="C307" s="9" t="s">
        <v>1717</v>
      </c>
      <c r="D307" s="9" t="s">
        <v>696</v>
      </c>
      <c r="E307" s="9" t="s">
        <v>697</v>
      </c>
      <c r="F307" s="75">
        <v>3</v>
      </c>
      <c r="G307" s="75">
        <v>41</v>
      </c>
      <c r="H307" s="75"/>
      <c r="I307" s="75">
        <f t="shared" si="25"/>
        <v>0</v>
      </c>
      <c r="J307" s="91">
        <f t="shared" si="26"/>
        <v>44</v>
      </c>
    </row>
    <row r="308" spans="1:10" ht="30" customHeight="1">
      <c r="A308" s="31" t="s">
        <v>1718</v>
      </c>
      <c r="B308" s="9" t="s">
        <v>698</v>
      </c>
      <c r="C308" s="9" t="s">
        <v>728</v>
      </c>
      <c r="D308" s="9" t="s">
        <v>699</v>
      </c>
      <c r="E308" s="9" t="s">
        <v>700</v>
      </c>
      <c r="F308" s="75">
        <v>3</v>
      </c>
      <c r="G308" s="75"/>
      <c r="H308" s="98"/>
      <c r="I308" s="75">
        <f t="shared" si="25"/>
        <v>0</v>
      </c>
      <c r="J308" s="91">
        <f t="shared" si="26"/>
        <v>3</v>
      </c>
    </row>
    <row r="309" spans="1:10" ht="30" customHeight="1">
      <c r="A309" s="31" t="s">
        <v>1582</v>
      </c>
      <c r="B309" s="9" t="s">
        <v>701</v>
      </c>
      <c r="C309" s="9" t="s">
        <v>907</v>
      </c>
      <c r="D309" s="9" t="s">
        <v>702</v>
      </c>
      <c r="E309" s="9" t="s">
        <v>703</v>
      </c>
      <c r="F309" s="75">
        <v>3</v>
      </c>
      <c r="G309" s="75"/>
      <c r="H309" s="75"/>
      <c r="I309" s="75">
        <f t="shared" si="25"/>
        <v>0</v>
      </c>
      <c r="J309" s="91">
        <f t="shared" si="26"/>
        <v>3</v>
      </c>
    </row>
    <row r="310" spans="1:10" ht="30" customHeight="1">
      <c r="A310" s="31" t="s">
        <v>133</v>
      </c>
      <c r="B310" s="9" t="s">
        <v>704</v>
      </c>
      <c r="C310" s="9" t="s">
        <v>479</v>
      </c>
      <c r="D310" s="9" t="s">
        <v>705</v>
      </c>
      <c r="E310" s="9" t="s">
        <v>713</v>
      </c>
      <c r="F310" s="75">
        <v>3</v>
      </c>
      <c r="G310" s="75"/>
      <c r="H310" s="75"/>
      <c r="I310" s="75">
        <f t="shared" si="25"/>
        <v>0</v>
      </c>
      <c r="J310" s="91">
        <f t="shared" si="26"/>
        <v>3</v>
      </c>
    </row>
    <row r="311" spans="1:10" ht="30" customHeight="1" thickBot="1">
      <c r="A311" s="152" t="s">
        <v>1334</v>
      </c>
      <c r="B311" s="9" t="s">
        <v>1258</v>
      </c>
      <c r="C311" s="9" t="s">
        <v>2347</v>
      </c>
      <c r="D311" s="9" t="s">
        <v>714</v>
      </c>
      <c r="E311" s="9" t="s">
        <v>715</v>
      </c>
      <c r="F311" s="75">
        <v>3</v>
      </c>
      <c r="G311" s="75">
        <v>14</v>
      </c>
      <c r="H311" s="75"/>
      <c r="I311" s="75">
        <f>H311*3</f>
        <v>0</v>
      </c>
      <c r="J311" s="91">
        <f t="shared" si="26"/>
        <v>17</v>
      </c>
    </row>
    <row r="312" spans="1:14" s="121" customFormat="1" ht="30" customHeight="1" thickBot="1">
      <c r="A312" s="194" t="s">
        <v>2110</v>
      </c>
      <c r="B312" s="195"/>
      <c r="C312" s="195"/>
      <c r="D312" s="195"/>
      <c r="E312" s="195"/>
      <c r="F312" s="79">
        <f>SUM(F288:F311)</f>
        <v>72</v>
      </c>
      <c r="G312" s="79">
        <f>SUM(G288:G311)</f>
        <v>95</v>
      </c>
      <c r="H312" s="79">
        <f>SUM(H288:H311)</f>
        <v>0</v>
      </c>
      <c r="I312" s="79">
        <f>SUM(I288:I311)</f>
        <v>0</v>
      </c>
      <c r="J312" s="173">
        <f t="shared" si="26"/>
        <v>167</v>
      </c>
      <c r="K312" s="193"/>
      <c r="L312" s="193"/>
      <c r="M312" s="193"/>
      <c r="N312" s="193"/>
    </row>
    <row r="313" spans="1:10" ht="30" customHeight="1">
      <c r="A313" s="12"/>
      <c r="B313" s="8"/>
      <c r="C313" s="8"/>
      <c r="D313" s="8"/>
      <c r="E313" s="8"/>
      <c r="F313" s="8"/>
      <c r="G313" s="8"/>
      <c r="H313" s="8"/>
      <c r="I313" s="17"/>
      <c r="J313" s="17"/>
    </row>
    <row r="314" spans="1:10" ht="30" customHeight="1" thickBot="1">
      <c r="A314" s="12" t="s">
        <v>2669</v>
      </c>
      <c r="B314" s="8"/>
      <c r="C314" s="8"/>
      <c r="D314" s="161" t="s">
        <v>2713</v>
      </c>
      <c r="E314" s="8"/>
      <c r="F314" s="8"/>
      <c r="G314" s="8"/>
      <c r="H314" s="8"/>
      <c r="I314" s="61"/>
      <c r="J314" s="61"/>
    </row>
    <row r="315" spans="1:10" ht="33.75" customHeight="1" thickBot="1">
      <c r="A315" s="34" t="s">
        <v>2179</v>
      </c>
      <c r="B315" s="36" t="s">
        <v>983</v>
      </c>
      <c r="C315" s="36" t="s">
        <v>901</v>
      </c>
      <c r="D315" s="36" t="s">
        <v>2262</v>
      </c>
      <c r="E315" s="36" t="s">
        <v>1944</v>
      </c>
      <c r="F315" s="167" t="s">
        <v>2734</v>
      </c>
      <c r="G315" s="167" t="s">
        <v>2732</v>
      </c>
      <c r="H315" s="167" t="s">
        <v>2695</v>
      </c>
      <c r="I315" s="167" t="s">
        <v>2733</v>
      </c>
      <c r="J315" s="168" t="s">
        <v>2738</v>
      </c>
    </row>
    <row r="316" spans="1:10" ht="30" customHeight="1">
      <c r="A316" s="32" t="s">
        <v>30</v>
      </c>
      <c r="B316" s="20" t="s">
        <v>716</v>
      </c>
      <c r="C316" s="20" t="s">
        <v>772</v>
      </c>
      <c r="D316" s="20" t="s">
        <v>717</v>
      </c>
      <c r="E316" s="20" t="s">
        <v>718</v>
      </c>
      <c r="F316" s="77">
        <v>3</v>
      </c>
      <c r="G316" s="77"/>
      <c r="H316" s="77"/>
      <c r="I316" s="77">
        <f>H316*3</f>
        <v>0</v>
      </c>
      <c r="J316" s="92">
        <f>SUM(F316,G316,I316)</f>
        <v>3</v>
      </c>
    </row>
    <row r="317" spans="1:10" ht="30" customHeight="1">
      <c r="A317" s="152" t="s">
        <v>1539</v>
      </c>
      <c r="B317" s="9" t="s">
        <v>719</v>
      </c>
      <c r="C317" s="9" t="s">
        <v>2113</v>
      </c>
      <c r="D317" s="9" t="s">
        <v>720</v>
      </c>
      <c r="E317" s="9" t="s">
        <v>721</v>
      </c>
      <c r="F317" s="75">
        <v>3</v>
      </c>
      <c r="G317" s="75">
        <v>5</v>
      </c>
      <c r="H317" s="75"/>
      <c r="I317" s="75">
        <f>H317*3</f>
        <v>0</v>
      </c>
      <c r="J317" s="91">
        <f>SUM(F317,G317,I317)</f>
        <v>8</v>
      </c>
    </row>
    <row r="318" spans="1:10" ht="30" customHeight="1">
      <c r="A318" s="31" t="s">
        <v>977</v>
      </c>
      <c r="B318" s="9" t="s">
        <v>722</v>
      </c>
      <c r="C318" s="9" t="s">
        <v>2212</v>
      </c>
      <c r="D318" s="9" t="s">
        <v>723</v>
      </c>
      <c r="E318" s="9" t="s">
        <v>1234</v>
      </c>
      <c r="F318" s="75">
        <v>3</v>
      </c>
      <c r="G318" s="75"/>
      <c r="H318" s="75"/>
      <c r="I318" s="75">
        <f aca="true" t="shared" si="27" ref="I318:I327">H318*3</f>
        <v>0</v>
      </c>
      <c r="J318" s="91">
        <f aca="true" t="shared" si="28" ref="J318:J328">SUM(F318,G318,I318)</f>
        <v>3</v>
      </c>
    </row>
    <row r="319" spans="1:10" ht="30" customHeight="1">
      <c r="A319" s="152" t="s">
        <v>978</v>
      </c>
      <c r="B319" s="9" t="s">
        <v>1235</v>
      </c>
      <c r="C319" s="9" t="s">
        <v>2213</v>
      </c>
      <c r="D319" s="9" t="s">
        <v>1236</v>
      </c>
      <c r="E319" s="9" t="s">
        <v>1237</v>
      </c>
      <c r="F319" s="75">
        <v>3</v>
      </c>
      <c r="G319" s="75">
        <v>11</v>
      </c>
      <c r="H319" s="75"/>
      <c r="I319" s="75">
        <f t="shared" si="27"/>
        <v>0</v>
      </c>
      <c r="J319" s="91">
        <f t="shared" si="28"/>
        <v>14</v>
      </c>
    </row>
    <row r="320" spans="1:10" ht="27" customHeight="1">
      <c r="A320" s="152" t="s">
        <v>1746</v>
      </c>
      <c r="B320" s="9" t="s">
        <v>1238</v>
      </c>
      <c r="C320" s="9" t="s">
        <v>1867</v>
      </c>
      <c r="D320" s="9" t="s">
        <v>1239</v>
      </c>
      <c r="E320" s="9" t="s">
        <v>1240</v>
      </c>
      <c r="F320" s="75">
        <v>3</v>
      </c>
      <c r="G320" s="75">
        <v>6</v>
      </c>
      <c r="H320" s="75"/>
      <c r="I320" s="75">
        <f t="shared" si="27"/>
        <v>0</v>
      </c>
      <c r="J320" s="91">
        <f t="shared" si="28"/>
        <v>9</v>
      </c>
    </row>
    <row r="321" spans="1:10" ht="27" customHeight="1">
      <c r="A321" s="152" t="s">
        <v>1745</v>
      </c>
      <c r="B321" s="9" t="s">
        <v>1241</v>
      </c>
      <c r="C321" s="9" t="s">
        <v>1866</v>
      </c>
      <c r="D321" s="9" t="s">
        <v>1242</v>
      </c>
      <c r="E321" s="9" t="s">
        <v>1243</v>
      </c>
      <c r="F321" s="75">
        <v>3</v>
      </c>
      <c r="G321" s="75">
        <v>5</v>
      </c>
      <c r="H321" s="75"/>
      <c r="I321" s="75">
        <f t="shared" si="27"/>
        <v>0</v>
      </c>
      <c r="J321" s="91">
        <f t="shared" si="28"/>
        <v>8</v>
      </c>
    </row>
    <row r="322" spans="1:10" ht="27" customHeight="1">
      <c r="A322" s="31" t="s">
        <v>204</v>
      </c>
      <c r="B322" s="9" t="s">
        <v>1244</v>
      </c>
      <c r="C322" s="9" t="s">
        <v>2149</v>
      </c>
      <c r="D322" s="9" t="s">
        <v>1245</v>
      </c>
      <c r="E322" s="9" t="s">
        <v>1246</v>
      </c>
      <c r="F322" s="75">
        <v>3</v>
      </c>
      <c r="G322" s="75"/>
      <c r="H322" s="75"/>
      <c r="I322" s="75">
        <f t="shared" si="27"/>
        <v>0</v>
      </c>
      <c r="J322" s="91">
        <f t="shared" si="28"/>
        <v>3</v>
      </c>
    </row>
    <row r="323" spans="1:10" ht="27" customHeight="1">
      <c r="A323" s="152" t="s">
        <v>1934</v>
      </c>
      <c r="B323" s="9" t="s">
        <v>1247</v>
      </c>
      <c r="C323" s="9" t="s">
        <v>1868</v>
      </c>
      <c r="D323" s="9" t="s">
        <v>1248</v>
      </c>
      <c r="E323" s="9" t="s">
        <v>2479</v>
      </c>
      <c r="F323" s="75">
        <v>3</v>
      </c>
      <c r="G323" s="75">
        <v>2</v>
      </c>
      <c r="H323" s="75"/>
      <c r="I323" s="75">
        <f t="shared" si="27"/>
        <v>0</v>
      </c>
      <c r="J323" s="91">
        <f t="shared" si="28"/>
        <v>5</v>
      </c>
    </row>
    <row r="324" spans="1:10" ht="27" customHeight="1">
      <c r="A324" s="31" t="s">
        <v>2665</v>
      </c>
      <c r="B324" s="9" t="s">
        <v>2666</v>
      </c>
      <c r="C324" s="9" t="s">
        <v>63</v>
      </c>
      <c r="D324" s="9" t="s">
        <v>2667</v>
      </c>
      <c r="E324" s="9" t="s">
        <v>2668</v>
      </c>
      <c r="F324" s="75">
        <v>3</v>
      </c>
      <c r="G324" s="75"/>
      <c r="H324" s="75"/>
      <c r="I324" s="75">
        <f t="shared" si="27"/>
        <v>0</v>
      </c>
      <c r="J324" s="91">
        <f t="shared" si="28"/>
        <v>3</v>
      </c>
    </row>
    <row r="325" spans="1:10" ht="27" customHeight="1">
      <c r="A325" s="31" t="s">
        <v>2394</v>
      </c>
      <c r="B325" s="9" t="s">
        <v>2539</v>
      </c>
      <c r="C325" s="9" t="s">
        <v>2147</v>
      </c>
      <c r="D325" s="9" t="s">
        <v>2540</v>
      </c>
      <c r="E325" s="9" t="s">
        <v>2541</v>
      </c>
      <c r="F325" s="75">
        <v>3</v>
      </c>
      <c r="G325" s="75"/>
      <c r="H325" s="75"/>
      <c r="I325" s="75">
        <f t="shared" si="27"/>
        <v>0</v>
      </c>
      <c r="J325" s="91">
        <f t="shared" si="28"/>
        <v>3</v>
      </c>
    </row>
    <row r="326" spans="1:10" ht="27" customHeight="1">
      <c r="A326" s="31" t="s">
        <v>2327</v>
      </c>
      <c r="B326" s="9" t="s">
        <v>2542</v>
      </c>
      <c r="C326" s="9" t="s">
        <v>2148</v>
      </c>
      <c r="D326" s="9" t="s">
        <v>2543</v>
      </c>
      <c r="E326" s="9" t="s">
        <v>2544</v>
      </c>
      <c r="F326" s="75">
        <v>3</v>
      </c>
      <c r="G326" s="75"/>
      <c r="H326" s="75"/>
      <c r="I326" s="75">
        <f t="shared" si="27"/>
        <v>0</v>
      </c>
      <c r="J326" s="91">
        <f t="shared" si="28"/>
        <v>3</v>
      </c>
    </row>
    <row r="327" spans="1:10" ht="27" customHeight="1" thickBot="1">
      <c r="A327" s="31" t="s">
        <v>1805</v>
      </c>
      <c r="B327" s="9" t="s">
        <v>2545</v>
      </c>
      <c r="C327" s="9" t="s">
        <v>1744</v>
      </c>
      <c r="D327" s="9" t="s">
        <v>2546</v>
      </c>
      <c r="E327" s="9" t="s">
        <v>2547</v>
      </c>
      <c r="F327" s="75">
        <v>3</v>
      </c>
      <c r="G327" s="75"/>
      <c r="H327" s="75"/>
      <c r="I327" s="75">
        <f t="shared" si="27"/>
        <v>0</v>
      </c>
      <c r="J327" s="91">
        <f t="shared" si="28"/>
        <v>3</v>
      </c>
    </row>
    <row r="328" spans="1:10" ht="27" customHeight="1" thickBot="1">
      <c r="A328" s="34" t="s">
        <v>2110</v>
      </c>
      <c r="B328" s="35"/>
      <c r="C328" s="35"/>
      <c r="D328" s="35"/>
      <c r="E328" s="35"/>
      <c r="F328" s="47">
        <f>SUM(F316:F327)</f>
        <v>36</v>
      </c>
      <c r="G328" s="47">
        <f>SUM(G316:G327)</f>
        <v>29</v>
      </c>
      <c r="H328" s="47">
        <f>SUM(H316:H327)</f>
        <v>0</v>
      </c>
      <c r="I328" s="47">
        <f>SUM(I316:I327)</f>
        <v>0</v>
      </c>
      <c r="J328" s="173">
        <f t="shared" si="28"/>
        <v>65</v>
      </c>
    </row>
    <row r="329" spans="1:10" ht="27" customHeight="1">
      <c r="A329" s="11"/>
      <c r="B329" s="8"/>
      <c r="C329" s="8"/>
      <c r="D329" s="8"/>
      <c r="E329" s="8"/>
      <c r="F329" s="8"/>
      <c r="G329" s="8"/>
      <c r="H329" s="8"/>
      <c r="I329" s="59"/>
      <c r="J329" s="59"/>
    </row>
    <row r="330" spans="1:11" ht="27" customHeight="1" thickBot="1">
      <c r="A330" s="53" t="s">
        <v>1291</v>
      </c>
      <c r="B330" s="54"/>
      <c r="C330" s="54"/>
      <c r="D330" s="162" t="s">
        <v>2714</v>
      </c>
      <c r="E330" s="54"/>
      <c r="F330" s="54"/>
      <c r="G330" s="54"/>
      <c r="H330" s="54"/>
      <c r="I330" s="61"/>
      <c r="J330" s="61"/>
      <c r="K330" s="13"/>
    </row>
    <row r="331" spans="1:11" ht="27" customHeight="1">
      <c r="A331" s="32" t="s">
        <v>2124</v>
      </c>
      <c r="B331" s="20" t="s">
        <v>2548</v>
      </c>
      <c r="C331" s="20" t="s">
        <v>937</v>
      </c>
      <c r="D331" s="20" t="s">
        <v>2549</v>
      </c>
      <c r="E331" s="20" t="s">
        <v>2550</v>
      </c>
      <c r="F331" s="77">
        <v>3</v>
      </c>
      <c r="G331" s="77"/>
      <c r="H331" s="77"/>
      <c r="I331" s="77">
        <f>H331*3</f>
        <v>0</v>
      </c>
      <c r="J331" s="92">
        <f>SUM(F331,G331,I331)</f>
        <v>3</v>
      </c>
      <c r="K331" s="13"/>
    </row>
    <row r="332" spans="1:11" ht="27" customHeight="1">
      <c r="A332" s="31" t="s">
        <v>2210</v>
      </c>
      <c r="B332" s="9" t="s">
        <v>2551</v>
      </c>
      <c r="C332" s="9" t="s">
        <v>549</v>
      </c>
      <c r="D332" s="9" t="s">
        <v>2552</v>
      </c>
      <c r="E332" s="9" t="s">
        <v>2553</v>
      </c>
      <c r="F332" s="75">
        <v>3</v>
      </c>
      <c r="G332" s="75"/>
      <c r="H332" s="75"/>
      <c r="I332" s="75">
        <f>H332*3</f>
        <v>0</v>
      </c>
      <c r="J332" s="91">
        <f>SUM(F332,G332,I332)</f>
        <v>3</v>
      </c>
      <c r="K332" s="13"/>
    </row>
    <row r="333" spans="1:11" ht="27" customHeight="1">
      <c r="A333" s="31" t="s">
        <v>2230</v>
      </c>
      <c r="B333" s="9" t="s">
        <v>2554</v>
      </c>
      <c r="C333" s="9" t="s">
        <v>1115</v>
      </c>
      <c r="D333" s="9" t="s">
        <v>2555</v>
      </c>
      <c r="E333" s="9" t="s">
        <v>2047</v>
      </c>
      <c r="F333" s="75">
        <v>3</v>
      </c>
      <c r="G333" s="75"/>
      <c r="H333" s="75"/>
      <c r="I333" s="75">
        <f aca="true" t="shared" si="29" ref="I333:I339">H333*3</f>
        <v>0</v>
      </c>
      <c r="J333" s="91">
        <f aca="true" t="shared" si="30" ref="J333:J339">SUM(F333,G333,I333)</f>
        <v>3</v>
      </c>
      <c r="K333" s="13"/>
    </row>
    <row r="334" spans="1:11" ht="27" customHeight="1">
      <c r="A334" s="31" t="s">
        <v>851</v>
      </c>
      <c r="B334" s="9" t="s">
        <v>2048</v>
      </c>
      <c r="C334" s="9" t="s">
        <v>550</v>
      </c>
      <c r="D334" s="9" t="s">
        <v>2049</v>
      </c>
      <c r="E334" s="9" t="s">
        <v>2050</v>
      </c>
      <c r="F334" s="75">
        <v>3</v>
      </c>
      <c r="G334" s="75"/>
      <c r="H334" s="75"/>
      <c r="I334" s="75">
        <f t="shared" si="29"/>
        <v>0</v>
      </c>
      <c r="J334" s="91">
        <f t="shared" si="30"/>
        <v>3</v>
      </c>
      <c r="K334" s="13"/>
    </row>
    <row r="335" spans="1:11" ht="27" customHeight="1">
      <c r="A335" s="31" t="s">
        <v>1952</v>
      </c>
      <c r="B335" s="9" t="s">
        <v>2051</v>
      </c>
      <c r="C335" s="9" t="s">
        <v>1953</v>
      </c>
      <c r="D335" s="9" t="s">
        <v>2182</v>
      </c>
      <c r="E335" s="9" t="s">
        <v>2183</v>
      </c>
      <c r="F335" s="75">
        <v>3</v>
      </c>
      <c r="G335" s="75"/>
      <c r="H335" s="75"/>
      <c r="I335" s="75">
        <f t="shared" si="29"/>
        <v>0</v>
      </c>
      <c r="J335" s="91">
        <f t="shared" si="30"/>
        <v>3</v>
      </c>
      <c r="K335" s="13"/>
    </row>
    <row r="336" spans="1:11" ht="27" customHeight="1">
      <c r="A336" s="31" t="s">
        <v>323</v>
      </c>
      <c r="B336" s="9" t="s">
        <v>2184</v>
      </c>
      <c r="C336" s="9" t="s">
        <v>551</v>
      </c>
      <c r="D336" s="9" t="s">
        <v>2185</v>
      </c>
      <c r="E336" s="9" t="s">
        <v>2186</v>
      </c>
      <c r="F336" s="75">
        <v>3</v>
      </c>
      <c r="G336" s="75"/>
      <c r="H336" s="75"/>
      <c r="I336" s="75">
        <f t="shared" si="29"/>
        <v>0</v>
      </c>
      <c r="J336" s="91">
        <f t="shared" si="30"/>
        <v>3</v>
      </c>
      <c r="K336" s="13"/>
    </row>
    <row r="337" spans="1:11" ht="27" customHeight="1">
      <c r="A337" s="31" t="s">
        <v>39</v>
      </c>
      <c r="B337" s="9" t="s">
        <v>2187</v>
      </c>
      <c r="C337" s="9" t="s">
        <v>552</v>
      </c>
      <c r="D337" s="9" t="s">
        <v>2188</v>
      </c>
      <c r="E337" s="9" t="s">
        <v>2189</v>
      </c>
      <c r="F337" s="75">
        <v>3</v>
      </c>
      <c r="G337" s="75"/>
      <c r="H337" s="75"/>
      <c r="I337" s="75">
        <f t="shared" si="29"/>
        <v>0</v>
      </c>
      <c r="J337" s="91">
        <f t="shared" si="30"/>
        <v>3</v>
      </c>
      <c r="K337" s="13"/>
    </row>
    <row r="338" spans="1:11" ht="27" customHeight="1">
      <c r="A338" s="31" t="s">
        <v>2373</v>
      </c>
      <c r="B338" s="9" t="s">
        <v>2190</v>
      </c>
      <c r="C338" s="9" t="s">
        <v>553</v>
      </c>
      <c r="D338" s="9" t="s">
        <v>2191</v>
      </c>
      <c r="E338" s="9" t="s">
        <v>2192</v>
      </c>
      <c r="F338" s="75">
        <v>3</v>
      </c>
      <c r="G338" s="75"/>
      <c r="H338" s="75"/>
      <c r="I338" s="75">
        <f t="shared" si="29"/>
        <v>0</v>
      </c>
      <c r="J338" s="91">
        <f t="shared" si="30"/>
        <v>3</v>
      </c>
      <c r="K338" s="13"/>
    </row>
    <row r="339" spans="1:11" ht="27" customHeight="1" thickBot="1">
      <c r="A339" s="31" t="s">
        <v>40</v>
      </c>
      <c r="B339" s="9" t="s">
        <v>398</v>
      </c>
      <c r="C339" s="9" t="s">
        <v>892</v>
      </c>
      <c r="D339" s="9" t="s">
        <v>399</v>
      </c>
      <c r="E339" s="9" t="s">
        <v>400</v>
      </c>
      <c r="F339" s="75">
        <v>3</v>
      </c>
      <c r="G339" s="75"/>
      <c r="H339" s="75"/>
      <c r="I339" s="75">
        <f t="shared" si="29"/>
        <v>0</v>
      </c>
      <c r="J339" s="91">
        <f t="shared" si="30"/>
        <v>3</v>
      </c>
      <c r="K339" s="13"/>
    </row>
    <row r="340" spans="1:11" ht="27" customHeight="1" thickBot="1">
      <c r="A340" s="34" t="s">
        <v>2110</v>
      </c>
      <c r="B340" s="35"/>
      <c r="C340" s="35"/>
      <c r="D340" s="35"/>
      <c r="E340" s="35"/>
      <c r="F340" s="79">
        <f>SUM(F331:F339)</f>
        <v>27</v>
      </c>
      <c r="G340" s="79">
        <f>SUM(G331:G339)</f>
        <v>0</v>
      </c>
      <c r="H340" s="79">
        <f>SUM(H331:H339)</f>
        <v>0</v>
      </c>
      <c r="I340" s="79">
        <f>SUM(I331:I339)</f>
        <v>0</v>
      </c>
      <c r="J340" s="170">
        <f>SUM(F340,G340,I340)</f>
        <v>27</v>
      </c>
      <c r="K340" s="13"/>
    </row>
    <row r="341" ht="27" customHeight="1">
      <c r="K341" s="13"/>
    </row>
    <row r="342" spans="1:11" ht="27" customHeight="1" thickBot="1">
      <c r="A342" s="12" t="s">
        <v>2684</v>
      </c>
      <c r="B342" s="3"/>
      <c r="C342" s="3"/>
      <c r="D342" s="2" t="s">
        <v>2673</v>
      </c>
      <c r="E342" s="3"/>
      <c r="F342" s="3"/>
      <c r="G342" s="3"/>
      <c r="H342" s="3"/>
      <c r="I342" s="3"/>
      <c r="J342" s="3"/>
      <c r="K342" s="14"/>
    </row>
    <row r="343" spans="1:10" ht="33.75" customHeight="1" thickBot="1">
      <c r="A343" s="34" t="s">
        <v>2179</v>
      </c>
      <c r="B343" s="36" t="s">
        <v>983</v>
      </c>
      <c r="C343" s="36" t="s">
        <v>901</v>
      </c>
      <c r="D343" s="36" t="s">
        <v>2262</v>
      </c>
      <c r="E343" s="36" t="s">
        <v>1944</v>
      </c>
      <c r="F343" s="167" t="s">
        <v>2734</v>
      </c>
      <c r="G343" s="167" t="s">
        <v>2732</v>
      </c>
      <c r="H343" s="167" t="s">
        <v>2695</v>
      </c>
      <c r="I343" s="167" t="s">
        <v>2733</v>
      </c>
      <c r="J343" s="168" t="s">
        <v>2738</v>
      </c>
    </row>
    <row r="344" spans="1:11" ht="27" customHeight="1">
      <c r="A344" s="32" t="s">
        <v>555</v>
      </c>
      <c r="B344" s="20" t="s">
        <v>710</v>
      </c>
      <c r="C344" s="20" t="s">
        <v>1573</v>
      </c>
      <c r="D344" s="20" t="s">
        <v>401</v>
      </c>
      <c r="E344" s="20" t="s">
        <v>402</v>
      </c>
      <c r="F344" s="77">
        <v>3</v>
      </c>
      <c r="G344" s="77"/>
      <c r="H344" s="77"/>
      <c r="I344" s="77">
        <f>H344*3</f>
        <v>0</v>
      </c>
      <c r="J344" s="92">
        <f>SUM(F344,G344,I344)</f>
        <v>3</v>
      </c>
      <c r="K344" s="14"/>
    </row>
    <row r="345" spans="1:11" ht="27" customHeight="1">
      <c r="A345" s="31" t="s">
        <v>153</v>
      </c>
      <c r="B345" s="9" t="s">
        <v>711</v>
      </c>
      <c r="C345" s="9" t="s">
        <v>1917</v>
      </c>
      <c r="D345" s="9" t="s">
        <v>403</v>
      </c>
      <c r="E345" s="9" t="s">
        <v>404</v>
      </c>
      <c r="F345" s="75">
        <v>3</v>
      </c>
      <c r="G345" s="75"/>
      <c r="H345" s="75"/>
      <c r="I345" s="75">
        <f>H345*3</f>
        <v>0</v>
      </c>
      <c r="J345" s="91">
        <f>SUM(F345,G345,I345)</f>
        <v>3</v>
      </c>
      <c r="K345" s="14"/>
    </row>
    <row r="346" spans="1:11" ht="27" customHeight="1">
      <c r="A346" s="31" t="s">
        <v>2428</v>
      </c>
      <c r="B346" s="9" t="s">
        <v>712</v>
      </c>
      <c r="C346" s="9" t="s">
        <v>646</v>
      </c>
      <c r="D346" s="9" t="s">
        <v>405</v>
      </c>
      <c r="E346" s="9" t="s">
        <v>406</v>
      </c>
      <c r="F346" s="75">
        <v>3</v>
      </c>
      <c r="G346" s="75"/>
      <c r="H346" s="75"/>
      <c r="I346" s="75">
        <f aca="true" t="shared" si="31" ref="I346:I360">H346*3</f>
        <v>0</v>
      </c>
      <c r="J346" s="91">
        <f aca="true" t="shared" si="32" ref="J346:J361">SUM(F346,G346,I346)</f>
        <v>3</v>
      </c>
      <c r="K346" s="14"/>
    </row>
    <row r="347" spans="1:11" ht="27" customHeight="1">
      <c r="A347" s="31" t="s">
        <v>2429</v>
      </c>
      <c r="B347" s="9" t="s">
        <v>407</v>
      </c>
      <c r="C347" s="9" t="s">
        <v>906</v>
      </c>
      <c r="D347" s="9" t="s">
        <v>408</v>
      </c>
      <c r="E347" s="9" t="s">
        <v>409</v>
      </c>
      <c r="F347" s="75">
        <v>3</v>
      </c>
      <c r="G347" s="75"/>
      <c r="H347" s="75"/>
      <c r="I347" s="75">
        <f t="shared" si="31"/>
        <v>0</v>
      </c>
      <c r="J347" s="91">
        <f t="shared" si="32"/>
        <v>3</v>
      </c>
      <c r="K347" s="14"/>
    </row>
    <row r="348" spans="1:11" ht="27" customHeight="1">
      <c r="A348" s="31" t="s">
        <v>2482</v>
      </c>
      <c r="B348" s="9" t="s">
        <v>410</v>
      </c>
      <c r="C348" s="9" t="s">
        <v>2483</v>
      </c>
      <c r="D348" s="9" t="s">
        <v>411</v>
      </c>
      <c r="E348" s="9" t="s">
        <v>412</v>
      </c>
      <c r="F348" s="75">
        <v>3</v>
      </c>
      <c r="G348" s="75"/>
      <c r="H348" s="75"/>
      <c r="I348" s="75">
        <f t="shared" si="31"/>
        <v>0</v>
      </c>
      <c r="J348" s="91">
        <f t="shared" si="32"/>
        <v>3</v>
      </c>
      <c r="K348" s="14"/>
    </row>
    <row r="349" spans="1:11" ht="27" customHeight="1">
      <c r="A349" s="31" t="s">
        <v>2073</v>
      </c>
      <c r="B349" s="9" t="s">
        <v>2439</v>
      </c>
      <c r="C349" s="9" t="s">
        <v>1048</v>
      </c>
      <c r="D349" s="9" t="s">
        <v>413</v>
      </c>
      <c r="E349" s="9" t="s">
        <v>2153</v>
      </c>
      <c r="F349" s="75">
        <v>3</v>
      </c>
      <c r="G349" s="75"/>
      <c r="H349" s="75"/>
      <c r="I349" s="75">
        <f t="shared" si="31"/>
        <v>0</v>
      </c>
      <c r="J349" s="91">
        <f t="shared" si="32"/>
        <v>3</v>
      </c>
      <c r="K349" s="14"/>
    </row>
    <row r="350" spans="1:11" ht="27" customHeight="1">
      <c r="A350" s="31" t="s">
        <v>2074</v>
      </c>
      <c r="B350" s="9" t="s">
        <v>2154</v>
      </c>
      <c r="C350" s="9" t="s">
        <v>2115</v>
      </c>
      <c r="D350" s="9" t="s">
        <v>2155</v>
      </c>
      <c r="E350" s="9" t="s">
        <v>2156</v>
      </c>
      <c r="F350" s="75">
        <v>3</v>
      </c>
      <c r="G350" s="75"/>
      <c r="H350" s="75"/>
      <c r="I350" s="75">
        <f t="shared" si="31"/>
        <v>0</v>
      </c>
      <c r="J350" s="91">
        <f t="shared" si="32"/>
        <v>3</v>
      </c>
      <c r="K350" s="14"/>
    </row>
    <row r="351" spans="1:11" ht="27" customHeight="1">
      <c r="A351" s="31" t="s">
        <v>1223</v>
      </c>
      <c r="B351" s="9" t="s">
        <v>2440</v>
      </c>
      <c r="C351" s="9" t="s">
        <v>160</v>
      </c>
      <c r="D351" s="9" t="s">
        <v>2157</v>
      </c>
      <c r="E351" s="1" t="s">
        <v>2158</v>
      </c>
      <c r="F351" s="75">
        <v>3</v>
      </c>
      <c r="G351" s="75"/>
      <c r="H351" s="75"/>
      <c r="I351" s="75">
        <f t="shared" si="31"/>
        <v>0</v>
      </c>
      <c r="J351" s="91">
        <f t="shared" si="32"/>
        <v>3</v>
      </c>
      <c r="K351" s="14"/>
    </row>
    <row r="352" spans="1:11" ht="27" customHeight="1">
      <c r="A352" s="31" t="s">
        <v>161</v>
      </c>
      <c r="B352" s="9" t="s">
        <v>2441</v>
      </c>
      <c r="C352" s="9" t="s">
        <v>162</v>
      </c>
      <c r="D352" s="9" t="s">
        <v>2159</v>
      </c>
      <c r="E352" s="1" t="s">
        <v>2160</v>
      </c>
      <c r="F352" s="75">
        <v>3</v>
      </c>
      <c r="G352" s="75"/>
      <c r="H352" s="75"/>
      <c r="I352" s="75">
        <f t="shared" si="31"/>
        <v>0</v>
      </c>
      <c r="J352" s="91">
        <f t="shared" si="32"/>
        <v>3</v>
      </c>
      <c r="K352" s="14"/>
    </row>
    <row r="353" spans="1:10" ht="26.25" customHeight="1">
      <c r="A353" s="31" t="s">
        <v>163</v>
      </c>
      <c r="B353" s="9" t="s">
        <v>2161</v>
      </c>
      <c r="C353" s="9" t="s">
        <v>164</v>
      </c>
      <c r="D353" s="9" t="s">
        <v>2162</v>
      </c>
      <c r="E353" s="1" t="s">
        <v>1597</v>
      </c>
      <c r="F353" s="75">
        <v>3</v>
      </c>
      <c r="G353" s="75"/>
      <c r="H353" s="75"/>
      <c r="I353" s="75">
        <f t="shared" si="31"/>
        <v>0</v>
      </c>
      <c r="J353" s="91">
        <f t="shared" si="32"/>
        <v>3</v>
      </c>
    </row>
    <row r="354" spans="1:10" ht="26.25" customHeight="1">
      <c r="A354" s="31" t="s">
        <v>165</v>
      </c>
      <c r="B354" s="9" t="s">
        <v>1598</v>
      </c>
      <c r="C354" s="9" t="s">
        <v>166</v>
      </c>
      <c r="D354" s="9" t="s">
        <v>1599</v>
      </c>
      <c r="E354" s="1" t="s">
        <v>1600</v>
      </c>
      <c r="F354" s="75">
        <v>3</v>
      </c>
      <c r="G354" s="75"/>
      <c r="H354" s="75"/>
      <c r="I354" s="75">
        <f t="shared" si="31"/>
        <v>0</v>
      </c>
      <c r="J354" s="91">
        <f t="shared" si="32"/>
        <v>3</v>
      </c>
    </row>
    <row r="355" spans="1:10" ht="26.25" customHeight="1">
      <c r="A355" s="31" t="s">
        <v>167</v>
      </c>
      <c r="B355" s="9" t="s">
        <v>1601</v>
      </c>
      <c r="C355" s="9" t="s">
        <v>168</v>
      </c>
      <c r="D355" s="9" t="s">
        <v>1602</v>
      </c>
      <c r="E355" s="1" t="s">
        <v>1603</v>
      </c>
      <c r="F355" s="75">
        <v>3</v>
      </c>
      <c r="G355" s="75"/>
      <c r="H355" s="75"/>
      <c r="I355" s="75">
        <f t="shared" si="31"/>
        <v>0</v>
      </c>
      <c r="J355" s="91">
        <f t="shared" si="32"/>
        <v>3</v>
      </c>
    </row>
    <row r="356" spans="1:10" ht="26.25" customHeight="1">
      <c r="A356" s="31" t="s">
        <v>2054</v>
      </c>
      <c r="B356" s="9" t="s">
        <v>2442</v>
      </c>
      <c r="C356" s="9" t="s">
        <v>2375</v>
      </c>
      <c r="D356" s="9" t="s">
        <v>1604</v>
      </c>
      <c r="E356" s="1" t="s">
        <v>1605</v>
      </c>
      <c r="F356" s="75">
        <v>3</v>
      </c>
      <c r="G356" s="75"/>
      <c r="H356" s="75"/>
      <c r="I356" s="75">
        <f t="shared" si="31"/>
        <v>0</v>
      </c>
      <c r="J356" s="91">
        <f t="shared" si="32"/>
        <v>3</v>
      </c>
    </row>
    <row r="357" spans="1:10" ht="26.25" customHeight="1">
      <c r="A357" s="31" t="s">
        <v>97</v>
      </c>
      <c r="B357" s="9" t="s">
        <v>1606</v>
      </c>
      <c r="C357" s="9" t="s">
        <v>1843</v>
      </c>
      <c r="D357" s="9" t="s">
        <v>1109</v>
      </c>
      <c r="E357" s="1" t="s">
        <v>1110</v>
      </c>
      <c r="F357" s="75">
        <v>3</v>
      </c>
      <c r="G357" s="75"/>
      <c r="H357" s="75"/>
      <c r="I357" s="75">
        <f t="shared" si="31"/>
        <v>0</v>
      </c>
      <c r="J357" s="91">
        <f t="shared" si="32"/>
        <v>3</v>
      </c>
    </row>
    <row r="358" spans="1:10" ht="26.25" customHeight="1">
      <c r="A358" s="31" t="s">
        <v>2284</v>
      </c>
      <c r="B358" s="9" t="s">
        <v>1111</v>
      </c>
      <c r="C358" s="9" t="s">
        <v>1844</v>
      </c>
      <c r="D358" s="9" t="s">
        <v>1112</v>
      </c>
      <c r="E358" s="1" t="s">
        <v>1113</v>
      </c>
      <c r="F358" s="75">
        <v>3</v>
      </c>
      <c r="G358" s="75"/>
      <c r="H358" s="75"/>
      <c r="I358" s="75">
        <f t="shared" si="31"/>
        <v>0</v>
      </c>
      <c r="J358" s="91">
        <f t="shared" si="32"/>
        <v>3</v>
      </c>
    </row>
    <row r="359" spans="1:10" ht="26.25" customHeight="1">
      <c r="A359" s="31" t="s">
        <v>778</v>
      </c>
      <c r="B359" s="9" t="s">
        <v>1114</v>
      </c>
      <c r="C359" s="9" t="s">
        <v>2032</v>
      </c>
      <c r="D359" s="9" t="s">
        <v>172</v>
      </c>
      <c r="E359" s="9" t="s">
        <v>173</v>
      </c>
      <c r="F359" s="75">
        <v>3</v>
      </c>
      <c r="G359" s="75"/>
      <c r="H359" s="75"/>
      <c r="I359" s="75">
        <f t="shared" si="31"/>
        <v>0</v>
      </c>
      <c r="J359" s="91">
        <f t="shared" si="32"/>
        <v>3</v>
      </c>
    </row>
    <row r="360" spans="1:10" ht="26.25" customHeight="1" thickBot="1">
      <c r="A360" s="31" t="s">
        <v>2168</v>
      </c>
      <c r="B360" s="9" t="s">
        <v>174</v>
      </c>
      <c r="C360" s="9" t="s">
        <v>2169</v>
      </c>
      <c r="D360" s="9" t="s">
        <v>175</v>
      </c>
      <c r="E360" s="9" t="s">
        <v>176</v>
      </c>
      <c r="F360" s="75">
        <v>3</v>
      </c>
      <c r="G360" s="75"/>
      <c r="H360" s="75"/>
      <c r="I360" s="75">
        <f t="shared" si="31"/>
        <v>0</v>
      </c>
      <c r="J360" s="91">
        <f t="shared" si="32"/>
        <v>3</v>
      </c>
    </row>
    <row r="361" spans="1:10" ht="26.25" customHeight="1" thickBot="1">
      <c r="A361" s="34" t="s">
        <v>2110</v>
      </c>
      <c r="B361" s="35"/>
      <c r="C361" s="35"/>
      <c r="D361" s="35"/>
      <c r="E361" s="35"/>
      <c r="F361" s="79">
        <f>SUM(F344:F360)</f>
        <v>51</v>
      </c>
      <c r="G361" s="79">
        <f>SUM(G344:G360)</f>
        <v>0</v>
      </c>
      <c r="H361" s="79">
        <f>SUM(H344:H360)</f>
        <v>0</v>
      </c>
      <c r="I361" s="79">
        <f>SUM(I344:I360)</f>
        <v>0</v>
      </c>
      <c r="J361" s="173">
        <f t="shared" si="32"/>
        <v>51</v>
      </c>
    </row>
    <row r="362" ht="26.25" customHeight="1"/>
    <row r="363" spans="1:10" ht="26.25" customHeight="1" thickBot="1">
      <c r="A363" s="12" t="s">
        <v>2697</v>
      </c>
      <c r="B363" s="3"/>
      <c r="C363" s="3"/>
      <c r="D363" s="161" t="s">
        <v>2715</v>
      </c>
      <c r="E363" s="3"/>
      <c r="F363" s="3"/>
      <c r="G363" s="3"/>
      <c r="H363" s="3"/>
      <c r="I363" s="3"/>
      <c r="J363" s="3"/>
    </row>
    <row r="364" spans="1:10" ht="26.25" customHeight="1">
      <c r="A364" s="153" t="s">
        <v>1081</v>
      </c>
      <c r="B364" s="20" t="s">
        <v>177</v>
      </c>
      <c r="C364" s="20" t="s">
        <v>1723</v>
      </c>
      <c r="D364" s="20" t="s">
        <v>178</v>
      </c>
      <c r="E364" s="20" t="s">
        <v>179</v>
      </c>
      <c r="F364" s="77">
        <v>3</v>
      </c>
      <c r="G364" s="77">
        <v>8</v>
      </c>
      <c r="H364" s="77"/>
      <c r="I364" s="77">
        <f>H364*3</f>
        <v>0</v>
      </c>
      <c r="J364" s="92">
        <f>SUM(F364,G364,I364)</f>
        <v>11</v>
      </c>
    </row>
    <row r="365" spans="1:10" ht="26.25" customHeight="1">
      <c r="A365" s="152" t="s">
        <v>1082</v>
      </c>
      <c r="B365" s="9" t="s">
        <v>180</v>
      </c>
      <c r="C365" s="9" t="s">
        <v>1037</v>
      </c>
      <c r="D365" s="9" t="s">
        <v>264</v>
      </c>
      <c r="E365" s="9" t="s">
        <v>181</v>
      </c>
      <c r="F365" s="75">
        <v>3</v>
      </c>
      <c r="G365" s="75">
        <v>27</v>
      </c>
      <c r="H365" s="75"/>
      <c r="I365" s="75">
        <f>H365*3</f>
        <v>0</v>
      </c>
      <c r="J365" s="91">
        <f>SUM(F365,G365,I365)</f>
        <v>30</v>
      </c>
    </row>
    <row r="366" spans="1:10" ht="26.25" customHeight="1">
      <c r="A366" s="152" t="s">
        <v>773</v>
      </c>
      <c r="B366" s="9" t="s">
        <v>182</v>
      </c>
      <c r="C366" s="9" t="s">
        <v>1039</v>
      </c>
      <c r="D366" s="9" t="s">
        <v>183</v>
      </c>
      <c r="E366" s="9" t="s">
        <v>1126</v>
      </c>
      <c r="F366" s="75">
        <v>3</v>
      </c>
      <c r="G366" s="75">
        <v>8</v>
      </c>
      <c r="H366" s="75"/>
      <c r="I366" s="75">
        <f aca="true" t="shared" si="33" ref="I366:I378">H366*3</f>
        <v>0</v>
      </c>
      <c r="J366" s="91">
        <f>SUM(F366,G366,I366)</f>
        <v>11</v>
      </c>
    </row>
    <row r="367" spans="1:10" ht="26.25" customHeight="1">
      <c r="A367" s="152" t="s">
        <v>2698</v>
      </c>
      <c r="B367" s="9" t="s">
        <v>1127</v>
      </c>
      <c r="C367" s="9" t="s">
        <v>1751</v>
      </c>
      <c r="D367" s="9" t="s">
        <v>1128</v>
      </c>
      <c r="E367" s="9" t="s">
        <v>1129</v>
      </c>
      <c r="F367" s="75">
        <v>3</v>
      </c>
      <c r="G367" s="75">
        <v>1</v>
      </c>
      <c r="H367" s="75"/>
      <c r="I367" s="75">
        <f t="shared" si="33"/>
        <v>0</v>
      </c>
      <c r="J367" s="91">
        <f aca="true" t="shared" si="34" ref="J367:J386">SUM(F367,G367,I367)</f>
        <v>4</v>
      </c>
    </row>
    <row r="368" spans="1:10" ht="26.25" customHeight="1">
      <c r="A368" s="31" t="s">
        <v>1749</v>
      </c>
      <c r="B368" s="9" t="s">
        <v>1130</v>
      </c>
      <c r="C368" s="9" t="s">
        <v>1750</v>
      </c>
      <c r="D368" s="9" t="s">
        <v>1131</v>
      </c>
      <c r="E368" s="9" t="s">
        <v>1132</v>
      </c>
      <c r="F368" s="75">
        <v>3</v>
      </c>
      <c r="G368" s="75"/>
      <c r="H368" s="75"/>
      <c r="I368" s="75">
        <f t="shared" si="33"/>
        <v>0</v>
      </c>
      <c r="J368" s="91">
        <f t="shared" si="34"/>
        <v>3</v>
      </c>
    </row>
    <row r="369" spans="1:10" ht="26.25" customHeight="1">
      <c r="A369" s="152" t="s">
        <v>1752</v>
      </c>
      <c r="B369" s="9" t="s">
        <v>1133</v>
      </c>
      <c r="C369" s="9" t="s">
        <v>2077</v>
      </c>
      <c r="D369" s="9" t="s">
        <v>1134</v>
      </c>
      <c r="E369" s="9" t="s">
        <v>1135</v>
      </c>
      <c r="F369" s="75">
        <v>3</v>
      </c>
      <c r="G369" s="75">
        <v>1</v>
      </c>
      <c r="H369" s="75"/>
      <c r="I369" s="75">
        <f t="shared" si="33"/>
        <v>0</v>
      </c>
      <c r="J369" s="91">
        <f t="shared" si="34"/>
        <v>4</v>
      </c>
    </row>
    <row r="370" spans="1:10" ht="26.25" customHeight="1">
      <c r="A370" s="152" t="s">
        <v>2702</v>
      </c>
      <c r="B370" s="9" t="s">
        <v>1136</v>
      </c>
      <c r="C370" s="9" t="s">
        <v>1033</v>
      </c>
      <c r="D370" s="9" t="s">
        <v>1137</v>
      </c>
      <c r="E370" s="9" t="s">
        <v>1116</v>
      </c>
      <c r="F370" s="75">
        <v>3</v>
      </c>
      <c r="G370" s="75">
        <v>1</v>
      </c>
      <c r="H370" s="75"/>
      <c r="I370" s="75">
        <f t="shared" si="33"/>
        <v>0</v>
      </c>
      <c r="J370" s="91">
        <f t="shared" si="34"/>
        <v>4</v>
      </c>
    </row>
    <row r="371" spans="1:10" ht="26.25" customHeight="1">
      <c r="A371" s="31" t="s">
        <v>1720</v>
      </c>
      <c r="B371" s="9" t="s">
        <v>1117</v>
      </c>
      <c r="C371" s="9" t="s">
        <v>560</v>
      </c>
      <c r="D371" s="9" t="s">
        <v>1118</v>
      </c>
      <c r="E371" s="9" t="s">
        <v>1119</v>
      </c>
      <c r="F371" s="75">
        <v>3</v>
      </c>
      <c r="G371" s="75"/>
      <c r="H371" s="75"/>
      <c r="I371" s="75">
        <f t="shared" si="33"/>
        <v>0</v>
      </c>
      <c r="J371" s="91">
        <f t="shared" si="34"/>
        <v>3</v>
      </c>
    </row>
    <row r="372" spans="1:10" ht="27" customHeight="1">
      <c r="A372" s="152" t="s">
        <v>2504</v>
      </c>
      <c r="B372" s="9" t="s">
        <v>1120</v>
      </c>
      <c r="C372" s="9" t="s">
        <v>2505</v>
      </c>
      <c r="D372" s="9" t="s">
        <v>1121</v>
      </c>
      <c r="E372" s="9" t="s">
        <v>1122</v>
      </c>
      <c r="F372" s="75">
        <v>3</v>
      </c>
      <c r="G372" s="75">
        <v>1</v>
      </c>
      <c r="H372" s="75"/>
      <c r="I372" s="75">
        <f t="shared" si="33"/>
        <v>0</v>
      </c>
      <c r="J372" s="91">
        <f t="shared" si="34"/>
        <v>4</v>
      </c>
    </row>
    <row r="373" spans="1:10" ht="27" customHeight="1">
      <c r="A373" s="152" t="s">
        <v>2506</v>
      </c>
      <c r="B373" s="9" t="s">
        <v>1123</v>
      </c>
      <c r="C373" s="9" t="s">
        <v>1038</v>
      </c>
      <c r="D373" s="9" t="s">
        <v>1124</v>
      </c>
      <c r="E373" s="9" t="s">
        <v>1125</v>
      </c>
      <c r="F373" s="75">
        <v>3</v>
      </c>
      <c r="G373" s="75">
        <v>12</v>
      </c>
      <c r="H373" s="75"/>
      <c r="I373" s="75">
        <f t="shared" si="33"/>
        <v>0</v>
      </c>
      <c r="J373" s="91">
        <f t="shared" si="34"/>
        <v>15</v>
      </c>
    </row>
    <row r="374" spans="1:10" ht="27" customHeight="1">
      <c r="A374" s="152" t="s">
        <v>2699</v>
      </c>
      <c r="B374" s="9" t="s">
        <v>1667</v>
      </c>
      <c r="C374" s="100" t="s">
        <v>2701</v>
      </c>
      <c r="D374" s="9" t="s">
        <v>2700</v>
      </c>
      <c r="E374" s="100" t="s">
        <v>1668</v>
      </c>
      <c r="F374" s="75">
        <v>3</v>
      </c>
      <c r="G374" s="75">
        <v>2</v>
      </c>
      <c r="H374" s="75"/>
      <c r="I374" s="75">
        <f t="shared" si="33"/>
        <v>0</v>
      </c>
      <c r="J374" s="91">
        <f t="shared" si="34"/>
        <v>5</v>
      </c>
    </row>
    <row r="375" spans="1:10" ht="27" customHeight="1">
      <c r="A375" s="31" t="s">
        <v>1083</v>
      </c>
      <c r="B375" s="9" t="s">
        <v>1661</v>
      </c>
      <c r="C375" s="9" t="s">
        <v>2080</v>
      </c>
      <c r="D375" s="9" t="s">
        <v>1662</v>
      </c>
      <c r="E375" s="9" t="s">
        <v>1663</v>
      </c>
      <c r="F375" s="75">
        <v>3</v>
      </c>
      <c r="G375" s="75"/>
      <c r="H375" s="75"/>
      <c r="I375" s="75">
        <f t="shared" si="33"/>
        <v>0</v>
      </c>
      <c r="J375" s="91">
        <f t="shared" si="34"/>
        <v>3</v>
      </c>
    </row>
    <row r="376" spans="1:10" ht="27" customHeight="1">
      <c r="A376" s="152" t="s">
        <v>1628</v>
      </c>
      <c r="B376" s="9" t="s">
        <v>1664</v>
      </c>
      <c r="C376" s="9" t="s">
        <v>1777</v>
      </c>
      <c r="D376" s="66" t="s">
        <v>1665</v>
      </c>
      <c r="E376" s="9" t="s">
        <v>1666</v>
      </c>
      <c r="F376" s="98">
        <v>3</v>
      </c>
      <c r="G376" s="75">
        <v>2</v>
      </c>
      <c r="H376" s="75"/>
      <c r="I376" s="98">
        <f t="shared" si="33"/>
        <v>0</v>
      </c>
      <c r="J376" s="91">
        <f t="shared" si="34"/>
        <v>5</v>
      </c>
    </row>
    <row r="377" spans="1:10" ht="27" customHeight="1">
      <c r="A377" s="31" t="s">
        <v>1478</v>
      </c>
      <c r="B377" s="9" t="s">
        <v>1669</v>
      </c>
      <c r="C377" s="9" t="s">
        <v>2105</v>
      </c>
      <c r="D377" s="9" t="s">
        <v>1670</v>
      </c>
      <c r="E377" s="9" t="s">
        <v>1671</v>
      </c>
      <c r="F377" s="75">
        <v>3</v>
      </c>
      <c r="G377" s="75"/>
      <c r="H377" s="75"/>
      <c r="I377" s="75">
        <f t="shared" si="33"/>
        <v>0</v>
      </c>
      <c r="J377" s="91">
        <f t="shared" si="34"/>
        <v>3</v>
      </c>
    </row>
    <row r="378" spans="1:10" ht="27" customHeight="1">
      <c r="A378" s="31" t="s">
        <v>1627</v>
      </c>
      <c r="B378" s="9" t="s">
        <v>1672</v>
      </c>
      <c r="C378" s="9" t="s">
        <v>487</v>
      </c>
      <c r="D378" s="9" t="s">
        <v>1695</v>
      </c>
      <c r="E378" s="9" t="s">
        <v>1696</v>
      </c>
      <c r="F378" s="75">
        <v>3</v>
      </c>
      <c r="G378" s="75"/>
      <c r="H378" s="75"/>
      <c r="I378" s="75">
        <f t="shared" si="33"/>
        <v>0</v>
      </c>
      <c r="J378" s="91">
        <f t="shared" si="34"/>
        <v>3</v>
      </c>
    </row>
    <row r="379" spans="1:10" ht="27" customHeight="1">
      <c r="A379" s="152" t="s">
        <v>36</v>
      </c>
      <c r="B379" s="9" t="s">
        <v>1697</v>
      </c>
      <c r="C379" s="9" t="s">
        <v>2106</v>
      </c>
      <c r="D379" s="9" t="s">
        <v>1698</v>
      </c>
      <c r="E379" s="9" t="s">
        <v>1699</v>
      </c>
      <c r="F379" s="75">
        <v>3</v>
      </c>
      <c r="G379" s="75">
        <v>3</v>
      </c>
      <c r="H379" s="75"/>
      <c r="I379" s="75">
        <f>H379*3</f>
        <v>0</v>
      </c>
      <c r="J379" s="91">
        <f t="shared" si="34"/>
        <v>6</v>
      </c>
    </row>
    <row r="380" spans="1:10" ht="27" customHeight="1">
      <c r="A380" s="152" t="s">
        <v>547</v>
      </c>
      <c r="B380" s="9" t="s">
        <v>1700</v>
      </c>
      <c r="C380" s="9" t="s">
        <v>1721</v>
      </c>
      <c r="D380" s="9" t="s">
        <v>1701</v>
      </c>
      <c r="E380" s="9" t="s">
        <v>1702</v>
      </c>
      <c r="F380" s="75">
        <v>3</v>
      </c>
      <c r="G380" s="75">
        <v>7</v>
      </c>
      <c r="H380" s="75"/>
      <c r="I380" s="75">
        <f aca="true" t="shared" si="35" ref="I380:I385">H380*3</f>
        <v>0</v>
      </c>
      <c r="J380" s="91">
        <f t="shared" si="34"/>
        <v>10</v>
      </c>
    </row>
    <row r="381" spans="1:10" ht="27" customHeight="1">
      <c r="A381" s="152" t="s">
        <v>1958</v>
      </c>
      <c r="B381" s="9" t="s">
        <v>1703</v>
      </c>
      <c r="C381" s="9" t="s">
        <v>2107</v>
      </c>
      <c r="D381" s="9" t="s">
        <v>1704</v>
      </c>
      <c r="E381" s="9" t="s">
        <v>1705</v>
      </c>
      <c r="F381" s="75">
        <v>3</v>
      </c>
      <c r="G381" s="75">
        <v>7</v>
      </c>
      <c r="H381" s="98"/>
      <c r="I381" s="75">
        <f t="shared" si="35"/>
        <v>0</v>
      </c>
      <c r="J381" s="91">
        <f t="shared" si="34"/>
        <v>10</v>
      </c>
    </row>
    <row r="382" spans="1:10" ht="27" customHeight="1">
      <c r="A382" s="31" t="s">
        <v>2143</v>
      </c>
      <c r="B382" s="9" t="s">
        <v>1630</v>
      </c>
      <c r="C382" s="9" t="s">
        <v>2108</v>
      </c>
      <c r="D382" s="9" t="s">
        <v>1631</v>
      </c>
      <c r="E382" s="9" t="s">
        <v>1632</v>
      </c>
      <c r="F382" s="75">
        <v>3</v>
      </c>
      <c r="G382" s="75"/>
      <c r="H382" s="75"/>
      <c r="I382" s="75">
        <f t="shared" si="35"/>
        <v>0</v>
      </c>
      <c r="J382" s="91">
        <f t="shared" si="34"/>
        <v>3</v>
      </c>
    </row>
    <row r="383" spans="1:10" ht="27" customHeight="1">
      <c r="A383" s="31" t="s">
        <v>2502</v>
      </c>
      <c r="B383" s="9" t="s">
        <v>1633</v>
      </c>
      <c r="C383" s="9" t="s">
        <v>2109</v>
      </c>
      <c r="D383" s="9" t="s">
        <v>1634</v>
      </c>
      <c r="E383" s="9" t="s">
        <v>1635</v>
      </c>
      <c r="F383" s="75">
        <v>3</v>
      </c>
      <c r="G383" s="75"/>
      <c r="H383" s="75"/>
      <c r="I383" s="75">
        <f t="shared" si="35"/>
        <v>0</v>
      </c>
      <c r="J383" s="91">
        <f t="shared" si="34"/>
        <v>3</v>
      </c>
    </row>
    <row r="384" spans="1:10" ht="27" customHeight="1">
      <c r="A384" s="31" t="s">
        <v>2005</v>
      </c>
      <c r="B384" s="9" t="s">
        <v>1636</v>
      </c>
      <c r="C384" s="9" t="s">
        <v>2006</v>
      </c>
      <c r="D384" s="9" t="s">
        <v>1637</v>
      </c>
      <c r="E384" s="9" t="s">
        <v>1638</v>
      </c>
      <c r="F384" s="75">
        <v>3</v>
      </c>
      <c r="G384" s="75"/>
      <c r="H384" s="75"/>
      <c r="I384" s="75">
        <f t="shared" si="35"/>
        <v>0</v>
      </c>
      <c r="J384" s="91">
        <f t="shared" si="34"/>
        <v>3</v>
      </c>
    </row>
    <row r="385" spans="1:10" ht="27" customHeight="1" thickBot="1">
      <c r="A385" s="152" t="s">
        <v>737</v>
      </c>
      <c r="B385" s="9" t="s">
        <v>1639</v>
      </c>
      <c r="C385" s="9" t="s">
        <v>627</v>
      </c>
      <c r="D385" s="9" t="s">
        <v>1640</v>
      </c>
      <c r="E385" s="9" t="s">
        <v>1641</v>
      </c>
      <c r="F385" s="75">
        <v>3</v>
      </c>
      <c r="G385" s="75">
        <v>16</v>
      </c>
      <c r="H385" s="75"/>
      <c r="I385" s="75">
        <f t="shared" si="35"/>
        <v>0</v>
      </c>
      <c r="J385" s="91">
        <f t="shared" si="34"/>
        <v>19</v>
      </c>
    </row>
    <row r="386" spans="1:14" s="121" customFormat="1" ht="27" customHeight="1" thickBot="1">
      <c r="A386" s="194" t="s">
        <v>2110</v>
      </c>
      <c r="B386" s="195"/>
      <c r="C386" s="195"/>
      <c r="D386" s="195"/>
      <c r="E386" s="195"/>
      <c r="F386" s="79">
        <f>SUM(F364:F385)</f>
        <v>66</v>
      </c>
      <c r="G386" s="79">
        <f>SUM(G364:G385)</f>
        <v>96</v>
      </c>
      <c r="H386" s="79">
        <f>SUM(H364:H385)</f>
        <v>0</v>
      </c>
      <c r="I386" s="79">
        <f>SUM(I364:I385)</f>
        <v>0</v>
      </c>
      <c r="J386" s="173">
        <f t="shared" si="34"/>
        <v>162</v>
      </c>
      <c r="K386" s="193"/>
      <c r="L386" s="193"/>
      <c r="M386" s="193"/>
      <c r="N386" s="193"/>
    </row>
    <row r="387" spans="2:10" ht="27" customHeight="1">
      <c r="B387" s="3"/>
      <c r="C387" s="3"/>
      <c r="D387" s="3"/>
      <c r="E387" s="3"/>
      <c r="F387" s="3"/>
      <c r="G387" s="3"/>
      <c r="H387" s="3"/>
      <c r="I387" s="3"/>
      <c r="J387" s="3"/>
    </row>
    <row r="388" spans="1:4" ht="27" customHeight="1" thickBot="1">
      <c r="A388" s="12" t="s">
        <v>2670</v>
      </c>
      <c r="D388" s="161" t="s">
        <v>2716</v>
      </c>
    </row>
    <row r="389" spans="1:10" ht="33.75" customHeight="1" thickBot="1">
      <c r="A389" s="34" t="s">
        <v>2179</v>
      </c>
      <c r="B389" s="36" t="s">
        <v>983</v>
      </c>
      <c r="C389" s="36" t="s">
        <v>901</v>
      </c>
      <c r="D389" s="36" t="s">
        <v>2262</v>
      </c>
      <c r="E389" s="36" t="s">
        <v>1944</v>
      </c>
      <c r="F389" s="167" t="s">
        <v>2734</v>
      </c>
      <c r="G389" s="167" t="s">
        <v>2732</v>
      </c>
      <c r="H389" s="167" t="s">
        <v>2695</v>
      </c>
      <c r="I389" s="167" t="s">
        <v>2733</v>
      </c>
      <c r="J389" s="168" t="s">
        <v>2738</v>
      </c>
    </row>
    <row r="390" spans="1:10" ht="27" customHeight="1">
      <c r="A390" s="153" t="s">
        <v>928</v>
      </c>
      <c r="B390" s="20" t="s">
        <v>2443</v>
      </c>
      <c r="C390" s="20" t="s">
        <v>2455</v>
      </c>
      <c r="D390" s="20" t="s">
        <v>1642</v>
      </c>
      <c r="E390" s="20" t="s">
        <v>1643</v>
      </c>
      <c r="F390" s="77">
        <v>3</v>
      </c>
      <c r="G390" s="77">
        <v>10</v>
      </c>
      <c r="H390" s="77"/>
      <c r="I390" s="77">
        <f>H390*3</f>
        <v>0</v>
      </c>
      <c r="J390" s="92">
        <f>SUM(F390,G390,I390)</f>
        <v>13</v>
      </c>
    </row>
    <row r="391" spans="1:10" ht="27" customHeight="1">
      <c r="A391" s="152" t="s">
        <v>1166</v>
      </c>
      <c r="B391" s="9" t="s">
        <v>1644</v>
      </c>
      <c r="C391" s="9" t="s">
        <v>1167</v>
      </c>
      <c r="D391" s="9" t="s">
        <v>2530</v>
      </c>
      <c r="E391" s="9" t="s">
        <v>2531</v>
      </c>
      <c r="F391" s="75">
        <v>3</v>
      </c>
      <c r="G391" s="75">
        <v>15</v>
      </c>
      <c r="H391" s="75"/>
      <c r="I391" s="75">
        <f>H391*3</f>
        <v>0</v>
      </c>
      <c r="J391" s="91">
        <f>SUM(F391,G391,I391)</f>
        <v>18</v>
      </c>
    </row>
    <row r="392" spans="1:10" ht="27" customHeight="1">
      <c r="A392" s="152" t="s">
        <v>347</v>
      </c>
      <c r="B392" s="9" t="s">
        <v>1645</v>
      </c>
      <c r="C392" s="9" t="s">
        <v>569</v>
      </c>
      <c r="D392" s="9" t="s">
        <v>1646</v>
      </c>
      <c r="E392" s="9" t="s">
        <v>1647</v>
      </c>
      <c r="F392" s="75">
        <v>3</v>
      </c>
      <c r="G392" s="75">
        <v>14</v>
      </c>
      <c r="H392" s="75"/>
      <c r="I392" s="75">
        <f aca="true" t="shared" si="36" ref="I392:I403">H392*3</f>
        <v>0</v>
      </c>
      <c r="J392" s="91">
        <f aca="true" t="shared" si="37" ref="J392:J404">SUM(F392,G392,I392)</f>
        <v>17</v>
      </c>
    </row>
    <row r="393" spans="1:10" ht="27" customHeight="1">
      <c r="A393" s="152" t="s">
        <v>1168</v>
      </c>
      <c r="B393" s="9" t="s">
        <v>1648</v>
      </c>
      <c r="C393" s="9" t="s">
        <v>1169</v>
      </c>
      <c r="D393" s="9" t="s">
        <v>1649</v>
      </c>
      <c r="E393" s="9" t="s">
        <v>1650</v>
      </c>
      <c r="F393" s="75">
        <v>3</v>
      </c>
      <c r="G393" s="75">
        <v>3</v>
      </c>
      <c r="H393" s="75"/>
      <c r="I393" s="75">
        <f t="shared" si="36"/>
        <v>0</v>
      </c>
      <c r="J393" s="91">
        <f t="shared" si="37"/>
        <v>6</v>
      </c>
    </row>
    <row r="394" spans="1:10" ht="27" customHeight="1">
      <c r="A394" s="152" t="s">
        <v>2660</v>
      </c>
      <c r="B394" s="9" t="s">
        <v>2661</v>
      </c>
      <c r="C394" s="9" t="s">
        <v>2662</v>
      </c>
      <c r="D394" s="9" t="s">
        <v>2663</v>
      </c>
      <c r="E394" s="9" t="s">
        <v>2664</v>
      </c>
      <c r="F394" s="75">
        <v>3</v>
      </c>
      <c r="G394" s="75">
        <v>20</v>
      </c>
      <c r="H394" s="75"/>
      <c r="I394" s="75">
        <f t="shared" si="36"/>
        <v>0</v>
      </c>
      <c r="J394" s="91">
        <f t="shared" si="37"/>
        <v>23</v>
      </c>
    </row>
    <row r="395" spans="1:10" ht="27" customHeight="1">
      <c r="A395" s="152" t="s">
        <v>1497</v>
      </c>
      <c r="B395" s="9" t="s">
        <v>1651</v>
      </c>
      <c r="C395" s="9" t="s">
        <v>2398</v>
      </c>
      <c r="D395" s="9" t="s">
        <v>1652</v>
      </c>
      <c r="E395" s="9" t="s">
        <v>1653</v>
      </c>
      <c r="F395" s="75">
        <v>3</v>
      </c>
      <c r="G395" s="75">
        <v>9</v>
      </c>
      <c r="H395" s="75"/>
      <c r="I395" s="75">
        <f t="shared" si="36"/>
        <v>0</v>
      </c>
      <c r="J395" s="91">
        <f t="shared" si="37"/>
        <v>12</v>
      </c>
    </row>
    <row r="396" spans="1:10" ht="27" customHeight="1">
      <c r="A396" s="152" t="s">
        <v>1803</v>
      </c>
      <c r="B396" s="9" t="s">
        <v>1654</v>
      </c>
      <c r="C396" s="9" t="s">
        <v>593</v>
      </c>
      <c r="D396" s="9" t="s">
        <v>1655</v>
      </c>
      <c r="E396" s="9" t="s">
        <v>475</v>
      </c>
      <c r="F396" s="75">
        <v>3</v>
      </c>
      <c r="G396" s="75">
        <v>8</v>
      </c>
      <c r="H396" s="75"/>
      <c r="I396" s="75">
        <f t="shared" si="36"/>
        <v>0</v>
      </c>
      <c r="J396" s="91">
        <f t="shared" si="37"/>
        <v>11</v>
      </c>
    </row>
    <row r="397" spans="1:10" ht="27" customHeight="1">
      <c r="A397" s="152" t="s">
        <v>139</v>
      </c>
      <c r="B397" s="9" t="s">
        <v>476</v>
      </c>
      <c r="C397" s="9" t="s">
        <v>2391</v>
      </c>
      <c r="D397" s="9" t="s">
        <v>1589</v>
      </c>
      <c r="E397" s="9" t="s">
        <v>59</v>
      </c>
      <c r="F397" s="75">
        <v>3</v>
      </c>
      <c r="G397" s="75">
        <v>3</v>
      </c>
      <c r="H397" s="75"/>
      <c r="I397" s="75">
        <f t="shared" si="36"/>
        <v>0</v>
      </c>
      <c r="J397" s="91">
        <f t="shared" si="37"/>
        <v>6</v>
      </c>
    </row>
    <row r="398" spans="1:10" ht="27" customHeight="1">
      <c r="A398" s="152" t="s">
        <v>1455</v>
      </c>
      <c r="B398" s="9" t="s">
        <v>625</v>
      </c>
      <c r="C398" s="9" t="s">
        <v>570</v>
      </c>
      <c r="D398" s="9" t="s">
        <v>2263</v>
      </c>
      <c r="E398" s="9" t="s">
        <v>2264</v>
      </c>
      <c r="F398" s="75">
        <v>3</v>
      </c>
      <c r="G398" s="75">
        <v>19</v>
      </c>
      <c r="H398" s="75"/>
      <c r="I398" s="75">
        <f t="shared" si="36"/>
        <v>0</v>
      </c>
      <c r="J398" s="91">
        <f t="shared" si="37"/>
        <v>22</v>
      </c>
    </row>
    <row r="399" spans="1:10" ht="27" customHeight="1">
      <c r="A399" s="152" t="s">
        <v>1456</v>
      </c>
      <c r="B399" s="9" t="s">
        <v>2265</v>
      </c>
      <c r="C399" s="9" t="s">
        <v>571</v>
      </c>
      <c r="D399" s="9" t="s">
        <v>2266</v>
      </c>
      <c r="E399" s="9" t="s">
        <v>2267</v>
      </c>
      <c r="F399" s="75">
        <v>3</v>
      </c>
      <c r="G399" s="75">
        <v>1</v>
      </c>
      <c r="H399" s="75"/>
      <c r="I399" s="75">
        <f t="shared" si="36"/>
        <v>0</v>
      </c>
      <c r="J399" s="91">
        <f t="shared" si="37"/>
        <v>4</v>
      </c>
    </row>
    <row r="400" spans="1:10" ht="27" customHeight="1">
      <c r="A400" s="152" t="s">
        <v>572</v>
      </c>
      <c r="B400" s="9" t="s">
        <v>2268</v>
      </c>
      <c r="C400" s="9" t="s">
        <v>2194</v>
      </c>
      <c r="D400" s="9" t="s">
        <v>2269</v>
      </c>
      <c r="E400" s="9" t="s">
        <v>2270</v>
      </c>
      <c r="F400" s="75">
        <v>3</v>
      </c>
      <c r="G400" s="75">
        <v>21</v>
      </c>
      <c r="H400" s="75"/>
      <c r="I400" s="75">
        <f t="shared" si="36"/>
        <v>0</v>
      </c>
      <c r="J400" s="91">
        <f t="shared" si="37"/>
        <v>24</v>
      </c>
    </row>
    <row r="401" spans="1:10" ht="27" customHeight="1">
      <c r="A401" s="152" t="s">
        <v>2195</v>
      </c>
      <c r="B401" s="9" t="s">
        <v>2271</v>
      </c>
      <c r="C401" s="9" t="s">
        <v>1571</v>
      </c>
      <c r="D401" s="9" t="s">
        <v>2272</v>
      </c>
      <c r="E401" s="9" t="s">
        <v>2273</v>
      </c>
      <c r="F401" s="75">
        <v>3</v>
      </c>
      <c r="G401" s="75">
        <v>11</v>
      </c>
      <c r="H401" s="75"/>
      <c r="I401" s="75">
        <f t="shared" si="36"/>
        <v>0</v>
      </c>
      <c r="J401" s="91">
        <f t="shared" si="37"/>
        <v>14</v>
      </c>
    </row>
    <row r="402" spans="1:10" ht="27" customHeight="1">
      <c r="A402" s="152" t="s">
        <v>458</v>
      </c>
      <c r="B402" s="9" t="s">
        <v>2274</v>
      </c>
      <c r="C402" s="9" t="s">
        <v>459</v>
      </c>
      <c r="D402" s="9" t="s">
        <v>2275</v>
      </c>
      <c r="E402" s="9" t="s">
        <v>2276</v>
      </c>
      <c r="F402" s="75">
        <v>3</v>
      </c>
      <c r="G402" s="75">
        <v>4</v>
      </c>
      <c r="H402" s="75"/>
      <c r="I402" s="75">
        <f t="shared" si="36"/>
        <v>0</v>
      </c>
      <c r="J402" s="91">
        <f t="shared" si="37"/>
        <v>7</v>
      </c>
    </row>
    <row r="403" spans="1:10" ht="27" customHeight="1" thickBot="1">
      <c r="A403" s="152" t="s">
        <v>2381</v>
      </c>
      <c r="B403" s="9" t="s">
        <v>2277</v>
      </c>
      <c r="C403" s="9" t="s">
        <v>2173</v>
      </c>
      <c r="D403" s="9" t="s">
        <v>2278</v>
      </c>
      <c r="E403" s="9" t="s">
        <v>2279</v>
      </c>
      <c r="F403" s="75">
        <v>3</v>
      </c>
      <c r="G403" s="75">
        <v>4</v>
      </c>
      <c r="H403" s="75"/>
      <c r="I403" s="75">
        <f t="shared" si="36"/>
        <v>0</v>
      </c>
      <c r="J403" s="91">
        <f t="shared" si="37"/>
        <v>7</v>
      </c>
    </row>
    <row r="404" spans="1:10" ht="27" customHeight="1" thickBot="1">
      <c r="A404" s="34" t="s">
        <v>2110</v>
      </c>
      <c r="B404" s="35"/>
      <c r="C404" s="35"/>
      <c r="D404" s="35"/>
      <c r="E404" s="35"/>
      <c r="F404" s="79">
        <f>SUM(F390:F403)</f>
        <v>42</v>
      </c>
      <c r="G404" s="79">
        <f>SUM(G390:G403)</f>
        <v>142</v>
      </c>
      <c r="H404" s="79">
        <f>SUM(H390:H403)</f>
        <v>0</v>
      </c>
      <c r="I404" s="79">
        <f>SUM(I390:I403)</f>
        <v>0</v>
      </c>
      <c r="J404" s="173">
        <f t="shared" si="37"/>
        <v>184</v>
      </c>
    </row>
    <row r="405" ht="27" customHeight="1"/>
    <row r="406" spans="1:10" ht="27" customHeight="1" thickBot="1">
      <c r="A406" s="53" t="s">
        <v>2685</v>
      </c>
      <c r="B406" s="49"/>
      <c r="C406" s="49"/>
      <c r="D406" s="161" t="s">
        <v>2717</v>
      </c>
      <c r="E406" s="49"/>
      <c r="F406" s="49"/>
      <c r="G406" s="49"/>
      <c r="H406" s="49"/>
      <c r="I406" s="49"/>
      <c r="J406" s="49"/>
    </row>
    <row r="407" spans="1:10" ht="27" customHeight="1">
      <c r="A407" s="153" t="s">
        <v>2114</v>
      </c>
      <c r="B407" s="20" t="s">
        <v>993</v>
      </c>
      <c r="C407" s="20" t="s">
        <v>2316</v>
      </c>
      <c r="D407" s="20" t="s">
        <v>2280</v>
      </c>
      <c r="E407" s="20" t="s">
        <v>2280</v>
      </c>
      <c r="F407" s="77">
        <v>3</v>
      </c>
      <c r="G407" s="77">
        <v>2</v>
      </c>
      <c r="H407" s="77"/>
      <c r="I407" s="77">
        <f aca="true" t="shared" si="38" ref="I407:I413">H407*3</f>
        <v>0</v>
      </c>
      <c r="J407" s="92">
        <f>SUM(F407,G407,I407)</f>
        <v>5</v>
      </c>
    </row>
    <row r="408" spans="1:10" ht="27" customHeight="1">
      <c r="A408" s="31" t="s">
        <v>2317</v>
      </c>
      <c r="B408" s="9" t="s">
        <v>2281</v>
      </c>
      <c r="C408" s="9" t="s">
        <v>2318</v>
      </c>
      <c r="D408" s="9" t="s">
        <v>2282</v>
      </c>
      <c r="E408" s="9" t="s">
        <v>2282</v>
      </c>
      <c r="F408" s="75">
        <v>3</v>
      </c>
      <c r="G408" s="75"/>
      <c r="H408" s="75"/>
      <c r="I408" s="75">
        <f t="shared" si="38"/>
        <v>0</v>
      </c>
      <c r="J408" s="91">
        <f>SUM(F408,G408,I408)</f>
        <v>3</v>
      </c>
    </row>
    <row r="409" spans="1:10" ht="27" customHeight="1">
      <c r="A409" s="152" t="s">
        <v>2319</v>
      </c>
      <c r="B409" s="9" t="s">
        <v>2283</v>
      </c>
      <c r="C409" s="9" t="s">
        <v>2320</v>
      </c>
      <c r="D409" s="9" t="s">
        <v>1724</v>
      </c>
      <c r="E409" s="9" t="s">
        <v>1724</v>
      </c>
      <c r="F409" s="75">
        <v>3</v>
      </c>
      <c r="G409" s="75">
        <v>2</v>
      </c>
      <c r="H409" s="75"/>
      <c r="I409" s="75">
        <f t="shared" si="38"/>
        <v>0</v>
      </c>
      <c r="J409" s="91">
        <f aca="true" t="shared" si="39" ref="J409:J414">SUM(F409,G409,I409)</f>
        <v>5</v>
      </c>
    </row>
    <row r="410" spans="1:10" ht="27" customHeight="1">
      <c r="A410" s="31" t="s">
        <v>2338</v>
      </c>
      <c r="B410" s="9" t="s">
        <v>1725</v>
      </c>
      <c r="C410" s="9" t="s">
        <v>2456</v>
      </c>
      <c r="D410" s="9" t="s">
        <v>1726</v>
      </c>
      <c r="E410" s="9" t="s">
        <v>1726</v>
      </c>
      <c r="F410" s="75">
        <v>3</v>
      </c>
      <c r="G410" s="75"/>
      <c r="H410" s="75"/>
      <c r="I410" s="75">
        <f t="shared" si="38"/>
        <v>0</v>
      </c>
      <c r="J410" s="91">
        <f t="shared" si="39"/>
        <v>3</v>
      </c>
    </row>
    <row r="411" spans="1:10" ht="27" customHeight="1">
      <c r="A411" s="31" t="s">
        <v>2457</v>
      </c>
      <c r="B411" s="9" t="s">
        <v>992</v>
      </c>
      <c r="C411" s="9" t="s">
        <v>846</v>
      </c>
      <c r="D411" s="9" t="s">
        <v>1727</v>
      </c>
      <c r="E411" s="9" t="s">
        <v>1727</v>
      </c>
      <c r="F411" s="75">
        <v>3</v>
      </c>
      <c r="G411" s="75"/>
      <c r="H411" s="75"/>
      <c r="I411" s="75">
        <f t="shared" si="38"/>
        <v>0</v>
      </c>
      <c r="J411" s="91">
        <f t="shared" si="39"/>
        <v>3</v>
      </c>
    </row>
    <row r="412" spans="1:10" ht="27" customHeight="1">
      <c r="A412" s="31" t="s">
        <v>847</v>
      </c>
      <c r="B412" s="9" t="s">
        <v>1728</v>
      </c>
      <c r="C412" s="9" t="s">
        <v>848</v>
      </c>
      <c r="D412" s="9" t="s">
        <v>1729</v>
      </c>
      <c r="E412" s="9" t="s">
        <v>1729</v>
      </c>
      <c r="F412" s="75">
        <v>3</v>
      </c>
      <c r="G412" s="75"/>
      <c r="H412" s="75"/>
      <c r="I412" s="75">
        <f t="shared" si="38"/>
        <v>0</v>
      </c>
      <c r="J412" s="91">
        <f t="shared" si="39"/>
        <v>3</v>
      </c>
    </row>
    <row r="413" spans="1:10" ht="27" customHeight="1" thickBot="1">
      <c r="A413" s="152" t="s">
        <v>849</v>
      </c>
      <c r="B413" s="9" t="s">
        <v>1730</v>
      </c>
      <c r="C413" s="9" t="s">
        <v>850</v>
      </c>
      <c r="D413" s="9" t="s">
        <v>1731</v>
      </c>
      <c r="E413" s="9" t="s">
        <v>1731</v>
      </c>
      <c r="F413" s="75">
        <v>3</v>
      </c>
      <c r="G413" s="75">
        <v>3</v>
      </c>
      <c r="H413" s="75"/>
      <c r="I413" s="75">
        <f t="shared" si="38"/>
        <v>0</v>
      </c>
      <c r="J413" s="91">
        <f t="shared" si="39"/>
        <v>6</v>
      </c>
    </row>
    <row r="414" spans="1:10" ht="27" customHeight="1" thickBot="1">
      <c r="A414" s="194" t="s">
        <v>2110</v>
      </c>
      <c r="B414" s="195"/>
      <c r="C414" s="195"/>
      <c r="D414" s="195"/>
      <c r="E414" s="195"/>
      <c r="F414" s="79">
        <f>SUM(F407:F413)</f>
        <v>21</v>
      </c>
      <c r="G414" s="79">
        <f>SUM(G407:G413)</f>
        <v>7</v>
      </c>
      <c r="H414" s="79">
        <f>SUM(H407:H413)</f>
        <v>0</v>
      </c>
      <c r="I414" s="79">
        <f>SUM(I407:I413)</f>
        <v>0</v>
      </c>
      <c r="J414" s="173">
        <f t="shared" si="39"/>
        <v>28</v>
      </c>
    </row>
    <row r="415" spans="1:10" ht="27" customHeight="1" thickBot="1">
      <c r="A415" s="12" t="s">
        <v>2686</v>
      </c>
      <c r="B415" s="3"/>
      <c r="C415" s="3"/>
      <c r="D415" s="161" t="s">
        <v>1225</v>
      </c>
      <c r="E415" s="3"/>
      <c r="F415" s="3"/>
      <c r="G415" s="3"/>
      <c r="H415" s="3"/>
      <c r="I415" s="3"/>
      <c r="J415" s="3"/>
    </row>
    <row r="416" spans="1:10" ht="33.75" customHeight="1" thickBot="1">
      <c r="A416" s="34" t="s">
        <v>2179</v>
      </c>
      <c r="B416" s="36" t="s">
        <v>983</v>
      </c>
      <c r="C416" s="36" t="s">
        <v>901</v>
      </c>
      <c r="D416" s="36" t="s">
        <v>2262</v>
      </c>
      <c r="E416" s="36" t="s">
        <v>1944</v>
      </c>
      <c r="F416" s="167" t="s">
        <v>2734</v>
      </c>
      <c r="G416" s="167" t="s">
        <v>2732</v>
      </c>
      <c r="H416" s="167" t="s">
        <v>2695</v>
      </c>
      <c r="I416" s="167" t="s">
        <v>2733</v>
      </c>
      <c r="J416" s="168" t="s">
        <v>2738</v>
      </c>
    </row>
    <row r="417" spans="1:10" ht="27" customHeight="1">
      <c r="A417" s="32" t="s">
        <v>949</v>
      </c>
      <c r="B417" s="20" t="s">
        <v>1732</v>
      </c>
      <c r="C417" s="20" t="s">
        <v>1722</v>
      </c>
      <c r="D417" s="20" t="s">
        <v>1733</v>
      </c>
      <c r="E417" s="20" t="s">
        <v>1733</v>
      </c>
      <c r="F417" s="77">
        <v>3</v>
      </c>
      <c r="G417" s="77"/>
      <c r="H417" s="77"/>
      <c r="I417" s="77">
        <f>H417*3</f>
        <v>0</v>
      </c>
      <c r="J417" s="92">
        <f>SUM(F417,G417,I417)</f>
        <v>3</v>
      </c>
    </row>
    <row r="418" spans="1:10" ht="27" customHeight="1">
      <c r="A418" s="31" t="s">
        <v>1164</v>
      </c>
      <c r="B418" s="9" t="s">
        <v>77</v>
      </c>
      <c r="C418" s="9" t="s">
        <v>1544</v>
      </c>
      <c r="D418" s="9" t="s">
        <v>78</v>
      </c>
      <c r="E418" s="9" t="s">
        <v>78</v>
      </c>
      <c r="F418" s="75">
        <v>3</v>
      </c>
      <c r="G418" s="75"/>
      <c r="H418" s="75"/>
      <c r="I418" s="75">
        <f>H418*3</f>
        <v>0</v>
      </c>
      <c r="J418" s="91">
        <f>SUM(F418,G418,I418)</f>
        <v>3</v>
      </c>
    </row>
    <row r="419" spans="1:10" ht="27" customHeight="1">
      <c r="A419" s="31" t="s">
        <v>1915</v>
      </c>
      <c r="B419" s="9" t="s">
        <v>79</v>
      </c>
      <c r="C419" s="9" t="s">
        <v>1545</v>
      </c>
      <c r="D419" s="9" t="s">
        <v>80</v>
      </c>
      <c r="E419" s="9" t="s">
        <v>80</v>
      </c>
      <c r="F419" s="75">
        <v>3</v>
      </c>
      <c r="G419" s="75"/>
      <c r="H419" s="75"/>
      <c r="I419" s="75">
        <f aca="true" t="shared" si="40" ref="I419:I427">H419*3</f>
        <v>0</v>
      </c>
      <c r="J419" s="91">
        <f aca="true" t="shared" si="41" ref="J419:J428">SUM(F419,G419,I419)</f>
        <v>3</v>
      </c>
    </row>
    <row r="420" spans="1:10" ht="27" customHeight="1">
      <c r="A420" s="31" t="s">
        <v>37</v>
      </c>
      <c r="B420" s="9" t="s">
        <v>81</v>
      </c>
      <c r="C420" s="9" t="s">
        <v>1546</v>
      </c>
      <c r="D420" s="9" t="s">
        <v>82</v>
      </c>
      <c r="E420" s="9" t="s">
        <v>83</v>
      </c>
      <c r="F420" s="75">
        <v>3</v>
      </c>
      <c r="G420" s="75"/>
      <c r="H420" s="75"/>
      <c r="I420" s="75">
        <f t="shared" si="40"/>
        <v>0</v>
      </c>
      <c r="J420" s="91">
        <f t="shared" si="41"/>
        <v>3</v>
      </c>
    </row>
    <row r="421" spans="1:10" ht="27" customHeight="1">
      <c r="A421" s="31" t="s">
        <v>2178</v>
      </c>
      <c r="B421" s="9" t="s">
        <v>84</v>
      </c>
      <c r="C421" s="9" t="s">
        <v>2648</v>
      </c>
      <c r="D421" s="9" t="s">
        <v>85</v>
      </c>
      <c r="E421" s="9" t="s">
        <v>85</v>
      </c>
      <c r="F421" s="75">
        <v>3</v>
      </c>
      <c r="G421" s="75"/>
      <c r="H421" s="75"/>
      <c r="I421" s="75">
        <f t="shared" si="40"/>
        <v>0</v>
      </c>
      <c r="J421" s="91">
        <f t="shared" si="41"/>
        <v>3</v>
      </c>
    </row>
    <row r="422" spans="1:10" ht="27" customHeight="1">
      <c r="A422" s="31" t="s">
        <v>2314</v>
      </c>
      <c r="B422" s="9" t="s">
        <v>86</v>
      </c>
      <c r="C422" s="9" t="s">
        <v>2649</v>
      </c>
      <c r="D422" s="9" t="s">
        <v>87</v>
      </c>
      <c r="E422" s="9" t="s">
        <v>87</v>
      </c>
      <c r="F422" s="75">
        <v>3</v>
      </c>
      <c r="G422" s="75"/>
      <c r="H422" s="75"/>
      <c r="I422" s="75">
        <f t="shared" si="40"/>
        <v>0</v>
      </c>
      <c r="J422" s="91">
        <f t="shared" si="41"/>
        <v>3</v>
      </c>
    </row>
    <row r="423" spans="1:10" ht="27" customHeight="1">
      <c r="A423" s="152" t="s">
        <v>2475</v>
      </c>
      <c r="B423" s="9" t="s">
        <v>88</v>
      </c>
      <c r="C423" s="9" t="s">
        <v>31</v>
      </c>
      <c r="D423" s="9" t="s">
        <v>89</v>
      </c>
      <c r="E423" s="9" t="s">
        <v>90</v>
      </c>
      <c r="F423" s="75">
        <v>3</v>
      </c>
      <c r="G423" s="75">
        <v>3</v>
      </c>
      <c r="H423" s="75"/>
      <c r="I423" s="75">
        <f t="shared" si="40"/>
        <v>0</v>
      </c>
      <c r="J423" s="91">
        <f t="shared" si="41"/>
        <v>6</v>
      </c>
    </row>
    <row r="424" spans="1:10" ht="27" customHeight="1">
      <c r="A424" s="31" t="s">
        <v>633</v>
      </c>
      <c r="B424" s="9" t="s">
        <v>2527</v>
      </c>
      <c r="C424" s="9" t="s">
        <v>68</v>
      </c>
      <c r="D424" s="9" t="s">
        <v>91</v>
      </c>
      <c r="E424" s="9" t="s">
        <v>91</v>
      </c>
      <c r="F424" s="75">
        <v>3</v>
      </c>
      <c r="G424" s="75"/>
      <c r="H424" s="75"/>
      <c r="I424" s="75">
        <f t="shared" si="40"/>
        <v>0</v>
      </c>
      <c r="J424" s="91">
        <f t="shared" si="41"/>
        <v>3</v>
      </c>
    </row>
    <row r="425" spans="1:10" ht="27" customHeight="1">
      <c r="A425" s="31" t="s">
        <v>1966</v>
      </c>
      <c r="B425" s="9" t="s">
        <v>92</v>
      </c>
      <c r="C425" s="9" t="s">
        <v>1215</v>
      </c>
      <c r="D425" s="9" t="s">
        <v>93</v>
      </c>
      <c r="E425" s="9" t="s">
        <v>93</v>
      </c>
      <c r="F425" s="75">
        <v>3</v>
      </c>
      <c r="G425" s="75"/>
      <c r="H425" s="75"/>
      <c r="I425" s="75">
        <f t="shared" si="40"/>
        <v>0</v>
      </c>
      <c r="J425" s="91">
        <f t="shared" si="41"/>
        <v>3</v>
      </c>
    </row>
    <row r="426" spans="1:10" ht="27" customHeight="1">
      <c r="A426" s="31" t="s">
        <v>626</v>
      </c>
      <c r="B426" s="9" t="s">
        <v>94</v>
      </c>
      <c r="C426" s="9" t="s">
        <v>1216</v>
      </c>
      <c r="D426" s="9" t="s">
        <v>1188</v>
      </c>
      <c r="E426" s="9" t="s">
        <v>1188</v>
      </c>
      <c r="F426" s="75">
        <v>3</v>
      </c>
      <c r="G426" s="75"/>
      <c r="H426" s="75"/>
      <c r="I426" s="75">
        <f t="shared" si="40"/>
        <v>0</v>
      </c>
      <c r="J426" s="91">
        <f t="shared" si="41"/>
        <v>3</v>
      </c>
    </row>
    <row r="427" spans="1:10" ht="27" customHeight="1" thickBot="1">
      <c r="A427" s="31" t="s">
        <v>1227</v>
      </c>
      <c r="B427" s="9" t="s">
        <v>1189</v>
      </c>
      <c r="C427" s="9" t="s">
        <v>1221</v>
      </c>
      <c r="D427" s="9" t="s">
        <v>1190</v>
      </c>
      <c r="E427" s="9" t="s">
        <v>1190</v>
      </c>
      <c r="F427" s="75">
        <v>3</v>
      </c>
      <c r="G427" s="75"/>
      <c r="H427" s="75"/>
      <c r="I427" s="75">
        <f t="shared" si="40"/>
        <v>0</v>
      </c>
      <c r="J427" s="91">
        <f t="shared" si="41"/>
        <v>3</v>
      </c>
    </row>
    <row r="428" spans="1:10" ht="28.5" customHeight="1" thickBot="1">
      <c r="A428" s="194" t="s">
        <v>2110</v>
      </c>
      <c r="B428" s="195"/>
      <c r="C428" s="195"/>
      <c r="D428" s="195"/>
      <c r="E428" s="195"/>
      <c r="F428" s="79">
        <f>SUM(F417:F427)</f>
        <v>33</v>
      </c>
      <c r="G428" s="79">
        <f>SUM(G417:G427)</f>
        <v>3</v>
      </c>
      <c r="H428" s="79">
        <f>SUM(H417:H427)</f>
        <v>0</v>
      </c>
      <c r="I428" s="79">
        <f>SUM(I417:I427)</f>
        <v>0</v>
      </c>
      <c r="J428" s="173">
        <f t="shared" si="41"/>
        <v>36</v>
      </c>
    </row>
    <row r="429" spans="1:10" ht="28.5" customHeight="1">
      <c r="A429" s="11"/>
      <c r="B429" s="8"/>
      <c r="C429" s="8"/>
      <c r="D429" s="8"/>
      <c r="E429" s="8"/>
      <c r="F429" s="8"/>
      <c r="G429" s="8"/>
      <c r="H429" s="8"/>
      <c r="I429" s="17"/>
      <c r="J429" s="17"/>
    </row>
    <row r="430" spans="1:10" ht="28.5" customHeight="1" thickBot="1">
      <c r="A430" s="12" t="s">
        <v>2687</v>
      </c>
      <c r="B430" s="3"/>
      <c r="C430" s="3"/>
      <c r="D430" s="161" t="s">
        <v>2718</v>
      </c>
      <c r="E430" s="3"/>
      <c r="F430" s="3"/>
      <c r="G430" s="3"/>
      <c r="H430" s="3"/>
      <c r="I430" s="3"/>
      <c r="J430" s="3"/>
    </row>
    <row r="431" spans="1:10" ht="28.5" customHeight="1">
      <c r="A431" s="32" t="s">
        <v>138</v>
      </c>
      <c r="B431" s="20" t="s">
        <v>1191</v>
      </c>
      <c r="C431" s="104" t="s">
        <v>1293</v>
      </c>
      <c r="D431" s="20" t="s">
        <v>1192</v>
      </c>
      <c r="E431" s="20" t="s">
        <v>1193</v>
      </c>
      <c r="F431" s="77">
        <v>3</v>
      </c>
      <c r="G431" s="77"/>
      <c r="H431" s="77"/>
      <c r="I431" s="77">
        <f>H431*3</f>
        <v>0</v>
      </c>
      <c r="J431" s="101">
        <f>SUM(F431,G431,I431)</f>
        <v>3</v>
      </c>
    </row>
    <row r="432" spans="1:12" ht="28.5" customHeight="1">
      <c r="A432" s="152" t="s">
        <v>74</v>
      </c>
      <c r="B432" s="9" t="s">
        <v>994</v>
      </c>
      <c r="C432" s="66" t="s">
        <v>2042</v>
      </c>
      <c r="D432" s="9" t="s">
        <v>1194</v>
      </c>
      <c r="E432" s="9" t="s">
        <v>1195</v>
      </c>
      <c r="F432" s="75">
        <v>3</v>
      </c>
      <c r="G432" s="75">
        <v>1</v>
      </c>
      <c r="H432" s="75"/>
      <c r="I432" s="75">
        <f>H432*3</f>
        <v>0</v>
      </c>
      <c r="J432" s="93">
        <f>SUM(F432,G432,I432)</f>
        <v>4</v>
      </c>
      <c r="L432" s="71"/>
    </row>
    <row r="433" spans="1:11" ht="28.5" customHeight="1">
      <c r="A433" s="31" t="s">
        <v>1044</v>
      </c>
      <c r="B433" s="9" t="s">
        <v>995</v>
      </c>
      <c r="C433" s="66" t="s">
        <v>2379</v>
      </c>
      <c r="D433" s="9" t="s">
        <v>2321</v>
      </c>
      <c r="E433" s="66" t="s">
        <v>2321</v>
      </c>
      <c r="F433" s="75">
        <v>3</v>
      </c>
      <c r="G433" s="75"/>
      <c r="H433" s="75"/>
      <c r="I433" s="75">
        <f aca="true" t="shared" si="42" ref="I433:I439">H433*3</f>
        <v>0</v>
      </c>
      <c r="J433" s="93">
        <f aca="true" t="shared" si="43" ref="J433:J439">SUM(F433,G433,I433)</f>
        <v>3</v>
      </c>
      <c r="K433" s="8"/>
    </row>
    <row r="434" spans="1:10" ht="28.5" customHeight="1">
      <c r="A434" s="152" t="s">
        <v>1471</v>
      </c>
      <c r="B434" s="9" t="s">
        <v>2322</v>
      </c>
      <c r="C434" s="66" t="s">
        <v>2380</v>
      </c>
      <c r="D434" s="9" t="s">
        <v>2323</v>
      </c>
      <c r="E434" s="66" t="s">
        <v>2324</v>
      </c>
      <c r="F434" s="75">
        <v>3</v>
      </c>
      <c r="G434" s="75">
        <v>13</v>
      </c>
      <c r="H434" s="75"/>
      <c r="I434" s="75">
        <f t="shared" si="42"/>
        <v>0</v>
      </c>
      <c r="J434" s="93">
        <f t="shared" si="43"/>
        <v>16</v>
      </c>
    </row>
    <row r="435" spans="1:10" ht="28.5" customHeight="1">
      <c r="A435" s="31" t="s">
        <v>1454</v>
      </c>
      <c r="B435" s="9" t="s">
        <v>2325</v>
      </c>
      <c r="C435" s="66" t="s">
        <v>1574</v>
      </c>
      <c r="D435" s="9" t="s">
        <v>2326</v>
      </c>
      <c r="E435" s="66" t="s">
        <v>119</v>
      </c>
      <c r="F435" s="75">
        <v>3</v>
      </c>
      <c r="G435" s="75"/>
      <c r="H435" s="75"/>
      <c r="I435" s="75">
        <f t="shared" si="42"/>
        <v>0</v>
      </c>
      <c r="J435" s="93">
        <f t="shared" si="43"/>
        <v>3</v>
      </c>
    </row>
    <row r="436" spans="1:10" ht="28.5" customHeight="1">
      <c r="A436" s="31" t="s">
        <v>415</v>
      </c>
      <c r="B436" s="9" t="s">
        <v>1770</v>
      </c>
      <c r="C436" s="66" t="s">
        <v>1337</v>
      </c>
      <c r="D436" s="9" t="s">
        <v>1771</v>
      </c>
      <c r="E436" s="66" t="s">
        <v>1771</v>
      </c>
      <c r="F436" s="75">
        <v>3</v>
      </c>
      <c r="G436" s="75"/>
      <c r="H436" s="75"/>
      <c r="I436" s="75">
        <f t="shared" si="42"/>
        <v>0</v>
      </c>
      <c r="J436" s="93">
        <f t="shared" si="43"/>
        <v>3</v>
      </c>
    </row>
    <row r="437" spans="1:10" ht="28.5" customHeight="1">
      <c r="A437" s="31" t="s">
        <v>2487</v>
      </c>
      <c r="B437" s="9" t="s">
        <v>1772</v>
      </c>
      <c r="C437" s="66" t="s">
        <v>1338</v>
      </c>
      <c r="D437" s="9" t="s">
        <v>100</v>
      </c>
      <c r="E437" s="66" t="s">
        <v>100</v>
      </c>
      <c r="F437" s="75">
        <v>3</v>
      </c>
      <c r="G437" s="75"/>
      <c r="H437" s="75"/>
      <c r="I437" s="75">
        <f t="shared" si="42"/>
        <v>0</v>
      </c>
      <c r="J437" s="93">
        <f t="shared" si="43"/>
        <v>3</v>
      </c>
    </row>
    <row r="438" spans="1:10" ht="28.5" customHeight="1">
      <c r="A438" s="31" t="s">
        <v>2043</v>
      </c>
      <c r="B438" s="9" t="s">
        <v>101</v>
      </c>
      <c r="C438" s="66" t="s">
        <v>561</v>
      </c>
      <c r="D438" s="9" t="s">
        <v>102</v>
      </c>
      <c r="E438" s="66" t="s">
        <v>103</v>
      </c>
      <c r="F438" s="75">
        <v>3</v>
      </c>
      <c r="G438" s="75"/>
      <c r="H438" s="75"/>
      <c r="I438" s="75">
        <f t="shared" si="42"/>
        <v>0</v>
      </c>
      <c r="J438" s="93">
        <f t="shared" si="43"/>
        <v>3</v>
      </c>
    </row>
    <row r="439" spans="1:10" ht="27" customHeight="1" thickBot="1">
      <c r="A439" s="33" t="s">
        <v>1792</v>
      </c>
      <c r="B439" s="22" t="s">
        <v>104</v>
      </c>
      <c r="C439" s="103" t="s">
        <v>105</v>
      </c>
      <c r="D439" s="103" t="s">
        <v>106</v>
      </c>
      <c r="E439" s="22" t="s">
        <v>107</v>
      </c>
      <c r="F439" s="78">
        <v>3</v>
      </c>
      <c r="G439" s="78"/>
      <c r="H439" s="78"/>
      <c r="I439" s="78">
        <f t="shared" si="42"/>
        <v>0</v>
      </c>
      <c r="J439" s="93">
        <f t="shared" si="43"/>
        <v>3</v>
      </c>
    </row>
    <row r="440" spans="1:14" s="121" customFormat="1" ht="27" customHeight="1" thickBot="1">
      <c r="A440" s="194" t="s">
        <v>2110</v>
      </c>
      <c r="B440" s="195"/>
      <c r="C440" s="195"/>
      <c r="D440" s="195"/>
      <c r="E440" s="195"/>
      <c r="F440" s="79">
        <f>SUM(F431:F439)</f>
        <v>27</v>
      </c>
      <c r="G440" s="79">
        <f>SUM(G431:G439)</f>
        <v>14</v>
      </c>
      <c r="H440" s="79">
        <f>SUM(H431:H439)</f>
        <v>0</v>
      </c>
      <c r="I440" s="79">
        <f>SUM(I431:I439)</f>
        <v>0</v>
      </c>
      <c r="J440" s="174">
        <f>SUM(J431:J439)</f>
        <v>41</v>
      </c>
      <c r="K440" s="193"/>
      <c r="L440" s="193"/>
      <c r="M440" s="193"/>
      <c r="N440" s="193"/>
    </row>
    <row r="441" ht="27" customHeight="1"/>
    <row r="442" spans="1:4" ht="27" customHeight="1" thickBot="1">
      <c r="A442" s="12" t="s">
        <v>2688</v>
      </c>
      <c r="D442" s="161" t="s">
        <v>2719</v>
      </c>
    </row>
    <row r="443" spans="1:10" ht="27" customHeight="1">
      <c r="A443" s="153" t="s">
        <v>562</v>
      </c>
      <c r="B443" s="20" t="s">
        <v>108</v>
      </c>
      <c r="C443" s="20" t="s">
        <v>563</v>
      </c>
      <c r="D443" s="20" t="s">
        <v>109</v>
      </c>
      <c r="E443" s="20" t="s">
        <v>109</v>
      </c>
      <c r="F443" s="77">
        <v>3</v>
      </c>
      <c r="G443" s="77">
        <v>1</v>
      </c>
      <c r="H443" s="77"/>
      <c r="I443" s="77">
        <f>H443*3</f>
        <v>0</v>
      </c>
      <c r="J443" s="92">
        <f>SUM(F443,G443,I443)</f>
        <v>4</v>
      </c>
    </row>
    <row r="444" spans="1:10" ht="27" customHeight="1">
      <c r="A444" s="152" t="s">
        <v>2652</v>
      </c>
      <c r="B444" s="9" t="s">
        <v>110</v>
      </c>
      <c r="C444" s="9" t="s">
        <v>111</v>
      </c>
      <c r="D444" s="9" t="s">
        <v>112</v>
      </c>
      <c r="E444" s="9" t="s">
        <v>113</v>
      </c>
      <c r="F444" s="75">
        <v>3</v>
      </c>
      <c r="G444" s="75">
        <v>2</v>
      </c>
      <c r="H444" s="75"/>
      <c r="I444" s="75">
        <f>H444*3</f>
        <v>0</v>
      </c>
      <c r="J444" s="91">
        <f>SUM(F444,G444,I444)</f>
        <v>5</v>
      </c>
    </row>
    <row r="445" spans="1:10" ht="27" customHeight="1">
      <c r="A445" s="31" t="s">
        <v>2654</v>
      </c>
      <c r="B445" s="9" t="s">
        <v>114</v>
      </c>
      <c r="C445" s="9" t="s">
        <v>115</v>
      </c>
      <c r="D445" s="9" t="s">
        <v>116</v>
      </c>
      <c r="E445" s="9" t="s">
        <v>116</v>
      </c>
      <c r="F445" s="75">
        <v>3</v>
      </c>
      <c r="G445" s="75"/>
      <c r="H445" s="75"/>
      <c r="I445" s="75">
        <f aca="true" t="shared" si="44" ref="I445:I451">H445*3</f>
        <v>0</v>
      </c>
      <c r="J445" s="91">
        <f aca="true" t="shared" si="45" ref="J445:J451">SUM(F445,G445,I445)</f>
        <v>3</v>
      </c>
    </row>
    <row r="446" spans="1:10" ht="27" customHeight="1">
      <c r="A446" s="31" t="s">
        <v>1692</v>
      </c>
      <c r="B446" s="9" t="s">
        <v>117</v>
      </c>
      <c r="C446" s="9" t="s">
        <v>118</v>
      </c>
      <c r="D446" s="9" t="s">
        <v>1673</v>
      </c>
      <c r="E446" s="9" t="s">
        <v>1674</v>
      </c>
      <c r="F446" s="75">
        <v>3</v>
      </c>
      <c r="G446" s="75"/>
      <c r="H446" s="75"/>
      <c r="I446" s="75">
        <f t="shared" si="44"/>
        <v>0</v>
      </c>
      <c r="J446" s="91">
        <f t="shared" si="45"/>
        <v>3</v>
      </c>
    </row>
    <row r="447" spans="1:10" ht="27" customHeight="1">
      <c r="A447" s="31" t="s">
        <v>844</v>
      </c>
      <c r="B447" s="9" t="s">
        <v>1675</v>
      </c>
      <c r="C447" s="9" t="s">
        <v>845</v>
      </c>
      <c r="D447" s="9" t="s">
        <v>1676</v>
      </c>
      <c r="E447" s="9" t="s">
        <v>1677</v>
      </c>
      <c r="F447" s="75">
        <v>3</v>
      </c>
      <c r="G447" s="75"/>
      <c r="H447" s="75"/>
      <c r="I447" s="75">
        <f t="shared" si="44"/>
        <v>0</v>
      </c>
      <c r="J447" s="91">
        <f t="shared" si="45"/>
        <v>3</v>
      </c>
    </row>
    <row r="448" spans="1:10" ht="27" customHeight="1">
      <c r="A448" s="31" t="s">
        <v>1590</v>
      </c>
      <c r="B448" s="9" t="s">
        <v>1678</v>
      </c>
      <c r="C448" s="9" t="s">
        <v>1679</v>
      </c>
      <c r="D448" s="9" t="s">
        <v>1680</v>
      </c>
      <c r="E448" s="9" t="s">
        <v>1681</v>
      </c>
      <c r="F448" s="75">
        <v>3</v>
      </c>
      <c r="G448" s="75"/>
      <c r="H448" s="75"/>
      <c r="I448" s="75">
        <f t="shared" si="44"/>
        <v>0</v>
      </c>
      <c r="J448" s="91">
        <f t="shared" si="45"/>
        <v>3</v>
      </c>
    </row>
    <row r="449" spans="1:10" ht="27" customHeight="1">
      <c r="A449" s="31" t="s">
        <v>800</v>
      </c>
      <c r="B449" s="9" t="s">
        <v>1682</v>
      </c>
      <c r="C449" s="9" t="s">
        <v>1683</v>
      </c>
      <c r="D449" s="9" t="s">
        <v>1684</v>
      </c>
      <c r="E449" s="9" t="s">
        <v>1685</v>
      </c>
      <c r="F449" s="75">
        <v>3</v>
      </c>
      <c r="G449" s="75"/>
      <c r="H449" s="75"/>
      <c r="I449" s="75">
        <f t="shared" si="44"/>
        <v>0</v>
      </c>
      <c r="J449" s="91">
        <f t="shared" si="45"/>
        <v>3</v>
      </c>
    </row>
    <row r="450" spans="1:10" ht="27" customHeight="1">
      <c r="A450" s="152" t="s">
        <v>2216</v>
      </c>
      <c r="B450" s="9" t="s">
        <v>1686</v>
      </c>
      <c r="C450" s="9" t="s">
        <v>1687</v>
      </c>
      <c r="D450" s="9" t="s">
        <v>1688</v>
      </c>
      <c r="E450" s="9" t="s">
        <v>1689</v>
      </c>
      <c r="F450" s="75">
        <v>3</v>
      </c>
      <c r="G450" s="75">
        <v>4</v>
      </c>
      <c r="H450" s="75"/>
      <c r="I450" s="75">
        <f t="shared" si="44"/>
        <v>0</v>
      </c>
      <c r="J450" s="91">
        <f t="shared" si="45"/>
        <v>7</v>
      </c>
    </row>
    <row r="451" spans="1:10" ht="27" customHeight="1" thickBot="1">
      <c r="A451" s="152" t="s">
        <v>732</v>
      </c>
      <c r="B451" s="9" t="s">
        <v>1690</v>
      </c>
      <c r="C451" s="9" t="s">
        <v>2193</v>
      </c>
      <c r="D451" s="9" t="s">
        <v>1691</v>
      </c>
      <c r="E451" s="9" t="s">
        <v>29</v>
      </c>
      <c r="F451" s="75">
        <v>3</v>
      </c>
      <c r="G451" s="75">
        <v>5</v>
      </c>
      <c r="H451" s="75"/>
      <c r="I451" s="75">
        <f t="shared" si="44"/>
        <v>0</v>
      </c>
      <c r="J451" s="91">
        <f t="shared" si="45"/>
        <v>8</v>
      </c>
    </row>
    <row r="452" spans="1:14" s="121" customFormat="1" ht="27" customHeight="1" thickBot="1">
      <c r="A452" s="194" t="s">
        <v>2110</v>
      </c>
      <c r="B452" s="195"/>
      <c r="C452" s="195"/>
      <c r="D452" s="195"/>
      <c r="E452" s="195"/>
      <c r="F452" s="79">
        <f>SUM(F443:F451)</f>
        <v>27</v>
      </c>
      <c r="G452" s="79">
        <f>SUM(G443:G451)</f>
        <v>12</v>
      </c>
      <c r="H452" s="79">
        <f>SUM(H443:H451)</f>
        <v>0</v>
      </c>
      <c r="I452" s="79">
        <f>SUM(I443:I451)</f>
        <v>0</v>
      </c>
      <c r="J452" s="174">
        <f>SUM(J443:J451)</f>
        <v>39</v>
      </c>
      <c r="K452" s="193"/>
      <c r="L452" s="193"/>
      <c r="M452" s="193"/>
      <c r="N452" s="193"/>
    </row>
    <row r="453" ht="27" customHeight="1" thickBot="1"/>
    <row r="454" spans="1:14" s="121" customFormat="1" ht="27" customHeight="1" thickBot="1">
      <c r="A454" s="194" t="s">
        <v>2112</v>
      </c>
      <c r="B454" s="196"/>
      <c r="C454" s="197"/>
      <c r="D454" s="198"/>
      <c r="E454" s="197"/>
      <c r="F454" s="199">
        <f>SUM(F32,F35,F53,F62,F106,F117,F150,F164,F226,F266,F285,F312,F328,F340,F361,F386,F404,F414,F428,F440,F452)</f>
        <v>1125</v>
      </c>
      <c r="G454" s="199">
        <f>SUM(G32,G35,G53,G62,G106,G117,G150,G164,G226,G266,G285,G312,G328,G340,G361,G386,G404,G414,G428,G440,G452)</f>
        <v>1338</v>
      </c>
      <c r="H454" s="199">
        <f>SUM(H32,H35,H53,H62,H106,H117,H150,H164,H226,H266,H285,H312,H328,H340,H361,H386,H404,H414,H428,H440,H452)</f>
        <v>0</v>
      </c>
      <c r="I454" s="199">
        <f>SUM(I32,I35,I53,I62,I106,I117,I150,I164,I226,I266,I285,I312,I328,I340,I361,I386,I404,I414,I428,I440,I452)</f>
        <v>0</v>
      </c>
      <c r="J454" s="200">
        <f>SUM(J32,J35,J53,J62,J106,J117,J150,J164,J226,J266,J285,J312,J328,J340,J361,J386,J404,J414,J428,J440,J452)</f>
        <v>2463</v>
      </c>
      <c r="K454" s="193"/>
      <c r="L454" s="193"/>
      <c r="M454" s="193"/>
      <c r="N454" s="193"/>
    </row>
    <row r="455" spans="9:10" ht="27" customHeight="1">
      <c r="I455" s="16"/>
      <c r="J455" s="16"/>
    </row>
    <row r="456" ht="27" customHeight="1"/>
    <row r="457" ht="27" customHeight="1"/>
    <row r="458" ht="27" customHeight="1"/>
    <row r="459" ht="27" customHeight="1"/>
    <row r="460" ht="27" customHeight="1"/>
    <row r="461" ht="27" customHeight="1"/>
    <row r="462" ht="27" customHeight="1"/>
    <row r="463" ht="27" customHeight="1"/>
    <row r="464" ht="27" customHeight="1"/>
    <row r="465" ht="27" customHeight="1"/>
    <row r="466" ht="27" customHeight="1"/>
    <row r="467" ht="27" customHeight="1"/>
    <row r="468" ht="26.25" customHeight="1"/>
    <row r="469" ht="27" customHeight="1"/>
    <row r="470" ht="26.25" customHeight="1"/>
    <row r="471" ht="26.25" customHeight="1"/>
    <row r="472" ht="26.25" customHeight="1"/>
    <row r="473" ht="26.25" customHeight="1"/>
    <row r="474" ht="27" customHeight="1"/>
    <row r="475" ht="26.25" customHeight="1"/>
    <row r="476" ht="26.25" customHeight="1"/>
    <row r="477" ht="26.25" customHeight="1"/>
    <row r="478" ht="26.25" customHeight="1"/>
    <row r="479" ht="26.25" customHeight="1" thickBot="1"/>
    <row r="480" spans="1:104" s="55" customFormat="1" ht="26.25" customHeight="1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</row>
    <row r="481" ht="26.25" customHeight="1"/>
    <row r="482" ht="26.25" customHeight="1"/>
    <row r="483" ht="26.25" customHeight="1"/>
    <row r="484" ht="26.25" customHeight="1"/>
    <row r="485" ht="26.25" customHeight="1"/>
    <row r="486" ht="26.25" customHeight="1"/>
    <row r="487" ht="26.25" customHeight="1"/>
    <row r="488" ht="26.25" customHeight="1"/>
    <row r="489" ht="26.25" customHeight="1"/>
    <row r="490" ht="26.25" customHeight="1"/>
    <row r="491" ht="26.25" customHeight="1"/>
    <row r="492" spans="11:14" ht="26.25" customHeight="1">
      <c r="K492" s="21"/>
      <c r="L492" s="56"/>
      <c r="M492" s="56"/>
      <c r="N492" s="56"/>
    </row>
    <row r="493" ht="26.25" customHeight="1"/>
    <row r="494" ht="26.25" customHeight="1"/>
    <row r="495" ht="26.25" customHeight="1"/>
    <row r="496" ht="21"/>
    <row r="497" ht="21"/>
    <row r="498" ht="21"/>
    <row r="499" ht="21"/>
    <row r="500" ht="21"/>
    <row r="501" ht="21"/>
    <row r="502" ht="21"/>
    <row r="503" ht="21"/>
    <row r="504" ht="21"/>
    <row r="505" ht="21"/>
    <row r="506" ht="21"/>
    <row r="507" ht="21"/>
    <row r="508" ht="21"/>
    <row r="509" ht="21"/>
    <row r="510" ht="21"/>
    <row r="511" ht="21"/>
    <row r="512" ht="21"/>
    <row r="513" ht="21"/>
    <row r="514" ht="21"/>
    <row r="515" ht="21"/>
    <row r="516" ht="21"/>
    <row r="517" ht="21"/>
    <row r="518" ht="21"/>
    <row r="519" ht="21"/>
    <row r="520" ht="21"/>
    <row r="521" ht="21"/>
    <row r="522" ht="21"/>
    <row r="523" ht="21"/>
    <row r="524" ht="21"/>
    <row r="525" ht="21"/>
    <row r="526" ht="21"/>
    <row r="527" ht="21"/>
    <row r="528" ht="21"/>
    <row r="529" ht="21"/>
    <row r="530" ht="21"/>
    <row r="531" ht="21"/>
    <row r="532" ht="21"/>
    <row r="533" ht="21"/>
    <row r="534" ht="21"/>
    <row r="535" ht="21"/>
    <row r="536" ht="21"/>
    <row r="537" ht="21"/>
    <row r="538" ht="21"/>
    <row r="539" ht="21"/>
    <row r="540" ht="21"/>
    <row r="541" ht="21"/>
    <row r="542" ht="21"/>
    <row r="543" ht="21"/>
    <row r="544" ht="21"/>
    <row r="545" ht="21"/>
    <row r="546" ht="21"/>
    <row r="547" ht="21"/>
    <row r="548" ht="21"/>
    <row r="549" ht="21"/>
    <row r="550" ht="21"/>
    <row r="551" ht="21"/>
    <row r="552" ht="21"/>
    <row r="553" ht="21"/>
    <row r="554" ht="21"/>
    <row r="555" ht="21"/>
    <row r="556" ht="21"/>
    <row r="557" ht="21"/>
    <row r="558" ht="21"/>
    <row r="559" ht="21"/>
    <row r="560" ht="21"/>
    <row r="561" ht="21"/>
    <row r="562" ht="21"/>
    <row r="563" ht="21"/>
    <row r="564" ht="21"/>
    <row r="565" ht="21"/>
    <row r="566" ht="21"/>
    <row r="567" ht="21"/>
    <row r="568" ht="21"/>
    <row r="569" ht="21"/>
    <row r="570" ht="21"/>
    <row r="571" ht="21"/>
    <row r="572" ht="21"/>
    <row r="573" ht="21"/>
    <row r="574" ht="21"/>
    <row r="575" ht="21"/>
    <row r="576" ht="21"/>
    <row r="577" ht="21"/>
    <row r="578" ht="21"/>
    <row r="579" ht="21"/>
    <row r="580" ht="21"/>
    <row r="581" ht="21"/>
    <row r="582" ht="21"/>
    <row r="583" ht="21"/>
    <row r="584" ht="21"/>
    <row r="585" ht="21"/>
    <row r="586" ht="21"/>
    <row r="587" ht="21"/>
    <row r="588" ht="21"/>
    <row r="589" ht="21"/>
    <row r="590" ht="21"/>
    <row r="591" ht="21"/>
    <row r="592" ht="21"/>
    <row r="593" ht="21"/>
    <row r="594" ht="21"/>
    <row r="595" ht="21"/>
    <row r="596" ht="21"/>
    <row r="597" ht="21"/>
    <row r="598" ht="21"/>
    <row r="599" ht="21"/>
    <row r="600" ht="21"/>
    <row r="601" ht="21"/>
    <row r="602" ht="21"/>
    <row r="603" ht="21"/>
    <row r="604" ht="21"/>
    <row r="605" ht="21"/>
    <row r="606" ht="21"/>
    <row r="607" ht="21"/>
    <row r="608" ht="21"/>
    <row r="609" ht="21"/>
    <row r="610" ht="21"/>
    <row r="611" ht="21"/>
    <row r="612" ht="21"/>
    <row r="613" ht="21"/>
    <row r="614" ht="21"/>
    <row r="615" ht="21"/>
    <row r="616" ht="21"/>
    <row r="617" ht="21"/>
    <row r="618" ht="21"/>
    <row r="619" ht="21"/>
    <row r="620" ht="21"/>
    <row r="621" ht="21"/>
    <row r="622" ht="21"/>
    <row r="623" ht="21"/>
    <row r="624" ht="21"/>
    <row r="625" ht="21"/>
    <row r="626" ht="21"/>
    <row r="627" ht="21"/>
    <row r="628" ht="21"/>
    <row r="629" ht="21"/>
    <row r="630" ht="21"/>
    <row r="631" ht="21"/>
    <row r="632" ht="21"/>
    <row r="633" ht="21"/>
    <row r="634" ht="21"/>
    <row r="635" ht="21"/>
    <row r="636" ht="21"/>
    <row r="637" ht="21"/>
    <row r="638" ht="21"/>
    <row r="639" ht="21"/>
    <row r="640" ht="21"/>
    <row r="641" ht="21"/>
    <row r="642" ht="21"/>
    <row r="643" ht="21"/>
    <row r="644" ht="21"/>
    <row r="645" ht="21"/>
    <row r="646" ht="21"/>
    <row r="647" ht="21"/>
    <row r="648" ht="21"/>
    <row r="649" ht="21"/>
    <row r="650" ht="21"/>
    <row r="651" ht="21"/>
    <row r="652" ht="21"/>
    <row r="653" ht="21"/>
    <row r="654" ht="21"/>
    <row r="655" ht="21"/>
    <row r="656" ht="21"/>
    <row r="657" ht="21"/>
    <row r="658" ht="21"/>
    <row r="659" ht="21"/>
    <row r="660" ht="21"/>
    <row r="661" ht="21"/>
    <row r="662" ht="21"/>
    <row r="663" ht="21"/>
    <row r="664" ht="21"/>
    <row r="665" ht="21"/>
    <row r="666" ht="21"/>
    <row r="667" ht="21"/>
    <row r="668" ht="21"/>
    <row r="669" ht="21"/>
    <row r="670" ht="21"/>
    <row r="671" ht="21"/>
    <row r="672" ht="21"/>
    <row r="673" ht="21"/>
    <row r="674" ht="21"/>
    <row r="675" ht="21"/>
    <row r="676" ht="21"/>
    <row r="677" ht="21"/>
    <row r="678" ht="21"/>
    <row r="679" ht="21"/>
    <row r="680" ht="21"/>
    <row r="681" ht="21"/>
    <row r="682" ht="21"/>
    <row r="683" ht="21"/>
    <row r="65530" spans="9:10" ht="13.5">
      <c r="I65530" s="95">
        <f>SUM(I454)</f>
        <v>0</v>
      </c>
      <c r="J65530" s="95">
        <f>SUM(J454)</f>
        <v>2463</v>
      </c>
    </row>
  </sheetData>
  <sheetProtection/>
  <mergeCells count="1">
    <mergeCell ref="A36:C36"/>
  </mergeCells>
  <dataValidations count="3">
    <dataValidation allowBlank="1" showInputMessage="1" showErrorMessage="1" imeMode="off" sqref="I362:J363 D328:D329 C270:C284 C331:C339 B249:C258 D226:D227 B88:C98 C267:C268 D266:E266 C120:C149 C153:C163 D164:D165 C213:C216 C168:C211 F364:J386 I313:J314 B73:C79 B81:C85 F65:J77 D62:D63 C99:C105 D117 D312:D313 B307:C311 D285:D286 C109:C116 B345:C350 C344 C288:C306 B22:C23 C4:C21 C24:C31 B24:B35 F331:J340 B1:B21 C54:C61 C38:C52 D53:E53 D32:E33 C35 F3:J32 D428:D429 D414 D404:D405 D361:D362 D340:D341 D386:E387 I405:J406 I33:J34 D452:E65536 I36:J36 I54:J55 I63:J64 I78:J79 I107:J108 I118:J118 I151:J152 D106:D107 I165:J166 I208:J211 D150:D151 I267:J268 D440:D441 I286:J287 E312:E314 I329:J330 I341:J342 I415:J415 I429:J430 I441:J442 I453:J453 E62:E64 E106:E108 E117:E118 E150:E152 I455:J65536 E164:E166 E226:E228 E285:E287 E328:E330 E340:E342 E361:E363 E404:E406 E414:E415 E428:E430 E440:E442 B217:C225 C230:C248 F109:J117 C259:C265 F229:J266 B316:C327 C351:C360 C390:C403 C407:C413 C417:C427 C431:C439 C443:C451 C65:C72 B56:B72"/>
    <dataValidation allowBlank="1" showInputMessage="1" showErrorMessage="1" imeMode="off" sqref="B37:B54 F56:J62 F35:J35 F407:J414 I1:J2 F389:J404 F416:J428 B80 F212:J226 B259:B306 F80:J106 F119:J150 B226:B248 F315:J328 B328:B344 F37:J53 F454:J454 I227:J228 F153:J164 B99:B216 F167:J207 B312:B315 F288:J312 F269:J285 F343:J361 C364:C385 F431:J440 I387:J388 B351:B65536 F443:J452"/>
    <dataValidation allowBlank="1" showInputMessage="1" showErrorMessage="1" imeMode="on" sqref="K302 L9 K235:K254 K300 F227:H228 F107:H108 F118:H118 F415:H415 F455:H65536 F33:H34 F36:H36 F54:H55 F63:H64 F78:H79 F151:H152 F165:H166 F208:H211 F267:H268 F286:H287 F329:H330 F362:H363 F405:H406 F429:H430 F441:H442 F453:H453 F341:H342 K344:K352 F1:H2 K330:K342 F313:H314 A1:A386 F387:H388 A388:A65536"/>
  </dataValidations>
  <printOptions horizontalCentered="1"/>
  <pageMargins left="0.3937007874015748" right="0.3937007874015748" top="0.5118110236220472" bottom="0.31496062992125984" header="0.3937007874015748" footer="0.15748031496062992"/>
  <pageSetup firstPageNumber="12" useFirstPageNumber="1" horizontalDpi="600" verticalDpi="600" orientation="portrait" paperSize="9" scale="62" r:id="rId2"/>
  <rowBreaks count="12" manualBreakCount="12">
    <brk id="35" max="255" man="1"/>
    <brk id="77" max="255" man="1"/>
    <brk id="117" max="255" man="1"/>
    <brk id="165" max="255" man="1"/>
    <brk id="211" max="11" man="1"/>
    <brk id="227" max="255" man="1"/>
    <brk id="267" max="255" man="1"/>
    <brk id="313" max="11" man="1"/>
    <brk id="341" max="255" man="1"/>
    <brk id="386" max="11" man="1"/>
    <brk id="414" max="255" man="1"/>
    <brk id="477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38"/>
  <sheetViews>
    <sheetView view="pageBreakPreview" zoomScaleSheetLayoutView="100" zoomScalePageLayoutView="0" workbookViewId="0" topLeftCell="A223">
      <selection activeCell="D192" sqref="D192"/>
    </sheetView>
  </sheetViews>
  <sheetFormatPr defaultColWidth="9.00390625" defaultRowHeight="13.5"/>
  <cols>
    <col min="1" max="1" width="10.875" style="4" customWidth="1"/>
    <col min="2" max="2" width="9.00390625" style="2" customWidth="1"/>
    <col min="3" max="3" width="18.625" style="2" customWidth="1"/>
    <col min="4" max="5" width="13.875" style="2" customWidth="1"/>
    <col min="6" max="7" width="9.875" style="2" customWidth="1"/>
    <col min="8" max="8" width="10.00390625" style="26" customWidth="1"/>
    <col min="9" max="9" width="9.875" style="121" customWidth="1"/>
    <col min="10" max="10" width="9.00390625" style="121" customWidth="1"/>
    <col min="11" max="16384" width="9.00390625" style="5" customWidth="1"/>
  </cols>
  <sheetData>
    <row r="1" ht="25.5" customHeight="1">
      <c r="A1" s="25" t="s">
        <v>1935</v>
      </c>
    </row>
    <row r="2" spans="1:8" ht="25.5" customHeight="1" thickBot="1">
      <c r="A2" s="12" t="s">
        <v>1754</v>
      </c>
      <c r="D2" s="161" t="s">
        <v>2720</v>
      </c>
      <c r="H2" s="27"/>
    </row>
    <row r="3" spans="1:14" ht="33.75" customHeight="1" thickBot="1">
      <c r="A3" s="34" t="s">
        <v>2179</v>
      </c>
      <c r="B3" s="36" t="s">
        <v>983</v>
      </c>
      <c r="C3" s="36" t="s">
        <v>901</v>
      </c>
      <c r="D3" s="36" t="s">
        <v>2262</v>
      </c>
      <c r="E3" s="36" t="s">
        <v>1944</v>
      </c>
      <c r="F3" s="167" t="s">
        <v>2734</v>
      </c>
      <c r="G3" s="167" t="s">
        <v>2732</v>
      </c>
      <c r="H3" s="167" t="s">
        <v>2695</v>
      </c>
      <c r="I3" s="167" t="s">
        <v>2733</v>
      </c>
      <c r="J3" s="168" t="s">
        <v>2738</v>
      </c>
      <c r="K3" s="15"/>
      <c r="L3" s="15"/>
      <c r="M3" s="15"/>
      <c r="N3" s="15"/>
    </row>
    <row r="4" spans="1:10" ht="25.5" customHeight="1">
      <c r="A4" s="32" t="s">
        <v>1936</v>
      </c>
      <c r="B4" s="20" t="s">
        <v>2332</v>
      </c>
      <c r="C4" s="20" t="s">
        <v>466</v>
      </c>
      <c r="D4" s="107" t="s">
        <v>2333</v>
      </c>
      <c r="E4" s="20" t="s">
        <v>2334</v>
      </c>
      <c r="F4" s="77">
        <v>3</v>
      </c>
      <c r="G4" s="77"/>
      <c r="H4" s="108"/>
      <c r="I4" s="122">
        <f>H4*3</f>
        <v>0</v>
      </c>
      <c r="J4" s="123">
        <f>SUM(F4,G4,I4)</f>
        <v>3</v>
      </c>
    </row>
    <row r="5" spans="1:10" ht="25.5" customHeight="1">
      <c r="A5" s="31" t="s">
        <v>467</v>
      </c>
      <c r="B5" s="9" t="s">
        <v>2335</v>
      </c>
      <c r="C5" s="9" t="s">
        <v>1159</v>
      </c>
      <c r="D5" s="43" t="s">
        <v>2336</v>
      </c>
      <c r="E5" s="9" t="s">
        <v>791</v>
      </c>
      <c r="F5" s="75">
        <v>3</v>
      </c>
      <c r="G5" s="75"/>
      <c r="H5" s="10"/>
      <c r="I5" s="124">
        <f>H5*3</f>
        <v>0</v>
      </c>
      <c r="J5" s="125">
        <f>SUM(F5,G5,I5)</f>
        <v>3</v>
      </c>
    </row>
    <row r="6" spans="1:10" ht="25.5" customHeight="1">
      <c r="A6" s="31" t="s">
        <v>1160</v>
      </c>
      <c r="B6" s="9" t="s">
        <v>2337</v>
      </c>
      <c r="C6" s="9" t="s">
        <v>51</v>
      </c>
      <c r="D6" s="43" t="s">
        <v>2238</v>
      </c>
      <c r="E6" s="9" t="s">
        <v>792</v>
      </c>
      <c r="F6" s="75">
        <v>3</v>
      </c>
      <c r="G6" s="75"/>
      <c r="H6" s="10"/>
      <c r="I6" s="124">
        <f aca="true" t="shared" si="0" ref="I6:I13">H6*3</f>
        <v>0</v>
      </c>
      <c r="J6" s="125">
        <f aca="true" t="shared" si="1" ref="J6:J13">SUM(F6,G6,I6)</f>
        <v>3</v>
      </c>
    </row>
    <row r="7" spans="1:10" ht="25.5" customHeight="1">
      <c r="A7" s="152" t="s">
        <v>52</v>
      </c>
      <c r="B7" s="9" t="s">
        <v>2239</v>
      </c>
      <c r="C7" s="9" t="s">
        <v>53</v>
      </c>
      <c r="D7" s="43" t="s">
        <v>2240</v>
      </c>
      <c r="E7" s="9" t="s">
        <v>793</v>
      </c>
      <c r="F7" s="75">
        <v>3</v>
      </c>
      <c r="G7" s="75">
        <v>5</v>
      </c>
      <c r="H7" s="10"/>
      <c r="I7" s="124">
        <f t="shared" si="0"/>
        <v>0</v>
      </c>
      <c r="J7" s="125">
        <f t="shared" si="1"/>
        <v>8</v>
      </c>
    </row>
    <row r="8" spans="1:10" ht="25.5" customHeight="1">
      <c r="A8" s="31" t="s">
        <v>54</v>
      </c>
      <c r="B8" s="9" t="s">
        <v>2241</v>
      </c>
      <c r="C8" s="9" t="s">
        <v>729</v>
      </c>
      <c r="D8" s="43" t="s">
        <v>2242</v>
      </c>
      <c r="E8" s="9" t="s">
        <v>2243</v>
      </c>
      <c r="F8" s="75">
        <v>3</v>
      </c>
      <c r="G8" s="75"/>
      <c r="H8" s="10"/>
      <c r="I8" s="124">
        <f t="shared" si="0"/>
        <v>0</v>
      </c>
      <c r="J8" s="125">
        <f t="shared" si="1"/>
        <v>3</v>
      </c>
    </row>
    <row r="9" spans="1:10" ht="25.5" customHeight="1">
      <c r="A9" s="31" t="s">
        <v>2260</v>
      </c>
      <c r="B9" s="9" t="s">
        <v>2244</v>
      </c>
      <c r="C9" s="9" t="s">
        <v>2261</v>
      </c>
      <c r="D9" s="43" t="s">
        <v>2245</v>
      </c>
      <c r="E9" s="9" t="s">
        <v>2246</v>
      </c>
      <c r="F9" s="75">
        <v>3</v>
      </c>
      <c r="G9" s="75"/>
      <c r="H9" s="10"/>
      <c r="I9" s="124">
        <f t="shared" si="0"/>
        <v>0</v>
      </c>
      <c r="J9" s="125">
        <f t="shared" si="1"/>
        <v>3</v>
      </c>
    </row>
    <row r="10" spans="1:10" ht="25.5" customHeight="1">
      <c r="A10" s="152" t="s">
        <v>5</v>
      </c>
      <c r="B10" s="9" t="s">
        <v>2247</v>
      </c>
      <c r="C10" s="9" t="s">
        <v>1776</v>
      </c>
      <c r="D10" s="43" t="s">
        <v>2248</v>
      </c>
      <c r="E10" s="9" t="s">
        <v>2249</v>
      </c>
      <c r="F10" s="75">
        <v>3</v>
      </c>
      <c r="G10" s="75">
        <v>4</v>
      </c>
      <c r="H10" s="10"/>
      <c r="I10" s="124">
        <f t="shared" si="0"/>
        <v>0</v>
      </c>
      <c r="J10" s="125">
        <f t="shared" si="1"/>
        <v>7</v>
      </c>
    </row>
    <row r="11" spans="1:10" ht="25.5" customHeight="1">
      <c r="A11" s="31" t="s">
        <v>2385</v>
      </c>
      <c r="B11" s="9" t="s">
        <v>2250</v>
      </c>
      <c r="C11" s="9" t="s">
        <v>2386</v>
      </c>
      <c r="D11" s="9" t="s">
        <v>2251</v>
      </c>
      <c r="E11" s="9" t="s">
        <v>2252</v>
      </c>
      <c r="F11" s="75">
        <v>3</v>
      </c>
      <c r="G11" s="75"/>
      <c r="H11" s="10"/>
      <c r="I11" s="124">
        <f t="shared" si="0"/>
        <v>0</v>
      </c>
      <c r="J11" s="125">
        <f t="shared" si="1"/>
        <v>3</v>
      </c>
    </row>
    <row r="12" spans="1:10" ht="25.5" customHeight="1">
      <c r="A12" s="31" t="s">
        <v>2387</v>
      </c>
      <c r="B12" s="9" t="s">
        <v>498</v>
      </c>
      <c r="C12" s="9" t="s">
        <v>2388</v>
      </c>
      <c r="D12" s="9" t="s">
        <v>2253</v>
      </c>
      <c r="E12" s="9" t="s">
        <v>2254</v>
      </c>
      <c r="F12" s="75">
        <v>3</v>
      </c>
      <c r="G12" s="75"/>
      <c r="H12" s="10"/>
      <c r="I12" s="124">
        <f t="shared" si="0"/>
        <v>0</v>
      </c>
      <c r="J12" s="125">
        <f t="shared" si="1"/>
        <v>3</v>
      </c>
    </row>
    <row r="13" spans="1:10" ht="25.5" customHeight="1" thickBot="1">
      <c r="A13" s="33" t="s">
        <v>2000</v>
      </c>
      <c r="B13" s="22" t="s">
        <v>2498</v>
      </c>
      <c r="C13" s="22" t="s">
        <v>558</v>
      </c>
      <c r="D13" s="22" t="s">
        <v>2255</v>
      </c>
      <c r="E13" s="22" t="s">
        <v>2500</v>
      </c>
      <c r="F13" s="75">
        <v>3</v>
      </c>
      <c r="G13" s="78"/>
      <c r="H13" s="96"/>
      <c r="I13" s="124">
        <f t="shared" si="0"/>
        <v>0</v>
      </c>
      <c r="J13" s="125">
        <f t="shared" si="1"/>
        <v>3</v>
      </c>
    </row>
    <row r="14" spans="1:10" ht="25.5" customHeight="1" thickBot="1">
      <c r="A14" s="34" t="s">
        <v>2110</v>
      </c>
      <c r="B14" s="35"/>
      <c r="C14" s="35"/>
      <c r="D14" s="35"/>
      <c r="E14" s="35"/>
      <c r="F14" s="79">
        <f>SUM(F4:F13)</f>
        <v>30</v>
      </c>
      <c r="G14" s="79">
        <f>SUM(G4:G13)</f>
        <v>9</v>
      </c>
      <c r="H14" s="79">
        <f>SUM(H4:H13)</f>
        <v>0</v>
      </c>
      <c r="I14" s="79">
        <f>SUM(I4:I13)</f>
        <v>0</v>
      </c>
      <c r="J14" s="174">
        <f>SUM(J4:J13)</f>
        <v>39</v>
      </c>
    </row>
    <row r="15" spans="6:7" ht="24" customHeight="1">
      <c r="F15" s="87"/>
      <c r="G15" s="87"/>
    </row>
    <row r="16" spans="1:8" ht="25.5" customHeight="1" thickBot="1">
      <c r="A16" s="12" t="s">
        <v>2383</v>
      </c>
      <c r="B16" s="3"/>
      <c r="C16" s="3"/>
      <c r="D16" s="3" t="s">
        <v>478</v>
      </c>
      <c r="E16" s="3"/>
      <c r="F16" s="80"/>
      <c r="G16" s="80"/>
      <c r="H16" s="28"/>
    </row>
    <row r="17" spans="1:10" ht="25.5" customHeight="1" thickBot="1">
      <c r="A17" s="34" t="s">
        <v>2389</v>
      </c>
      <c r="B17" s="37" t="s">
        <v>2256</v>
      </c>
      <c r="C17" s="37" t="s">
        <v>2137</v>
      </c>
      <c r="D17" s="37" t="s">
        <v>2257</v>
      </c>
      <c r="E17" s="37" t="s">
        <v>2258</v>
      </c>
      <c r="F17" s="88">
        <v>3</v>
      </c>
      <c r="G17" s="88"/>
      <c r="H17" s="38"/>
      <c r="I17" s="126">
        <f>H17*3</f>
        <v>0</v>
      </c>
      <c r="J17" s="127">
        <f>SUM(F17,G17,I17)</f>
        <v>3</v>
      </c>
    </row>
    <row r="18" spans="6:7" ht="24" customHeight="1">
      <c r="F18" s="87"/>
      <c r="G18" s="87"/>
    </row>
    <row r="19" spans="1:8" ht="25.5" customHeight="1" thickBot="1">
      <c r="A19" s="12" t="s">
        <v>2138</v>
      </c>
      <c r="B19" s="3"/>
      <c r="C19" s="3"/>
      <c r="D19" s="3" t="s">
        <v>477</v>
      </c>
      <c r="E19" s="3"/>
      <c r="F19" s="80"/>
      <c r="G19" s="80"/>
      <c r="H19" s="28"/>
    </row>
    <row r="20" spans="1:10" ht="25.5" customHeight="1">
      <c r="A20" s="32" t="s">
        <v>1570</v>
      </c>
      <c r="B20" s="20" t="s">
        <v>2259</v>
      </c>
      <c r="C20" s="20" t="s">
        <v>1817</v>
      </c>
      <c r="D20" s="20" t="s">
        <v>1758</v>
      </c>
      <c r="E20" s="20" t="s">
        <v>265</v>
      </c>
      <c r="F20" s="77">
        <v>3</v>
      </c>
      <c r="G20" s="77"/>
      <c r="H20" s="108"/>
      <c r="I20" s="128">
        <f>H20*3</f>
        <v>0</v>
      </c>
      <c r="J20" s="129">
        <f>SUM(F20,G20,I20)</f>
        <v>3</v>
      </c>
    </row>
    <row r="21" spans="1:10" ht="25.5" customHeight="1">
      <c r="A21" s="31" t="s">
        <v>1818</v>
      </c>
      <c r="B21" s="9" t="s">
        <v>1759</v>
      </c>
      <c r="C21" s="9" t="s">
        <v>64</v>
      </c>
      <c r="D21" s="9" t="s">
        <v>1760</v>
      </c>
      <c r="E21" s="9" t="s">
        <v>1761</v>
      </c>
      <c r="F21" s="75">
        <v>3</v>
      </c>
      <c r="G21" s="75"/>
      <c r="H21" s="10"/>
      <c r="I21" s="130">
        <f>H21*3</f>
        <v>0</v>
      </c>
      <c r="J21" s="131">
        <f>SUM(F21,G21,I21)</f>
        <v>3</v>
      </c>
    </row>
    <row r="22" spans="1:10" ht="25.5" customHeight="1">
      <c r="A22" s="31" t="s">
        <v>2454</v>
      </c>
      <c r="B22" s="9" t="s">
        <v>1762</v>
      </c>
      <c r="C22" s="9" t="s">
        <v>564</v>
      </c>
      <c r="D22" s="9" t="s">
        <v>1763</v>
      </c>
      <c r="E22" s="9" t="s">
        <v>1764</v>
      </c>
      <c r="F22" s="75">
        <v>3</v>
      </c>
      <c r="G22" s="75"/>
      <c r="H22" s="10"/>
      <c r="I22" s="130">
        <f>H22*3</f>
        <v>0</v>
      </c>
      <c r="J22" s="131">
        <f>SUM(F22,G22,I22)</f>
        <v>3</v>
      </c>
    </row>
    <row r="23" spans="1:10" ht="25.5" customHeight="1" thickBot="1">
      <c r="A23" s="33" t="s">
        <v>990</v>
      </c>
      <c r="B23" s="22" t="s">
        <v>1765</v>
      </c>
      <c r="C23" s="22" t="s">
        <v>991</v>
      </c>
      <c r="D23" s="22" t="s">
        <v>1766</v>
      </c>
      <c r="E23" s="22" t="s">
        <v>1767</v>
      </c>
      <c r="F23" s="78">
        <v>3</v>
      </c>
      <c r="G23" s="78"/>
      <c r="H23" s="96"/>
      <c r="I23" s="130">
        <f>H23*3</f>
        <v>0</v>
      </c>
      <c r="J23" s="131">
        <f>SUM(F23,G23,I23)</f>
        <v>3</v>
      </c>
    </row>
    <row r="24" spans="1:10" ht="25.5" customHeight="1" thickBot="1">
      <c r="A24" s="34" t="s">
        <v>2110</v>
      </c>
      <c r="B24" s="35"/>
      <c r="C24" s="35"/>
      <c r="D24" s="35"/>
      <c r="E24" s="35"/>
      <c r="F24" s="79">
        <f>SUM(F20:F23)</f>
        <v>12</v>
      </c>
      <c r="G24" s="79">
        <f>SUM(G20:G23)</f>
        <v>0</v>
      </c>
      <c r="H24" s="79">
        <f>SUM(H20:H23)</f>
        <v>0</v>
      </c>
      <c r="I24" s="79">
        <f>SUM(I20:I23)</f>
        <v>0</v>
      </c>
      <c r="J24" s="174">
        <f>SUM(J20:J23)</f>
        <v>12</v>
      </c>
    </row>
    <row r="25" spans="1:8" ht="24" customHeight="1">
      <c r="A25" s="11"/>
      <c r="B25" s="13"/>
      <c r="C25" s="13"/>
      <c r="D25" s="13"/>
      <c r="E25" s="13"/>
      <c r="F25" s="89"/>
      <c r="G25" s="82"/>
      <c r="H25" s="14"/>
    </row>
    <row r="26" spans="1:8" ht="25.5" customHeight="1" thickBot="1">
      <c r="A26" s="260" t="s">
        <v>311</v>
      </c>
      <c r="B26" s="261"/>
      <c r="C26" s="13"/>
      <c r="D26" s="112" t="s">
        <v>2675</v>
      </c>
      <c r="E26" s="13"/>
      <c r="F26" s="89"/>
      <c r="G26" s="82"/>
      <c r="H26" s="17"/>
    </row>
    <row r="27" spans="1:10" ht="25.5" customHeight="1">
      <c r="A27" s="32" t="s">
        <v>1541</v>
      </c>
      <c r="B27" s="20" t="s">
        <v>1768</v>
      </c>
      <c r="C27" s="20" t="s">
        <v>312</v>
      </c>
      <c r="D27" s="20" t="s">
        <v>1769</v>
      </c>
      <c r="E27" s="20" t="s">
        <v>2356</v>
      </c>
      <c r="F27" s="77">
        <v>3</v>
      </c>
      <c r="G27" s="77"/>
      <c r="H27" s="114"/>
      <c r="I27" s="128">
        <f>H27*3</f>
        <v>0</v>
      </c>
      <c r="J27" s="129">
        <f>SUM(F27,G27,I27)</f>
        <v>3</v>
      </c>
    </row>
    <row r="28" spans="1:10" ht="25.5" customHeight="1" thickBot="1">
      <c r="A28" s="33" t="s">
        <v>1542</v>
      </c>
      <c r="B28" s="22" t="s">
        <v>2357</v>
      </c>
      <c r="C28" s="22" t="s">
        <v>313</v>
      </c>
      <c r="D28" s="22" t="s">
        <v>2358</v>
      </c>
      <c r="E28" s="22" t="s">
        <v>2359</v>
      </c>
      <c r="F28" s="78">
        <v>3</v>
      </c>
      <c r="G28" s="78"/>
      <c r="H28" s="99"/>
      <c r="I28" s="133">
        <f>H28*3</f>
        <v>0</v>
      </c>
      <c r="J28" s="132">
        <f>SUM(F28,G28,I28)</f>
        <v>3</v>
      </c>
    </row>
    <row r="29" spans="1:10" ht="25.5" customHeight="1" thickBot="1">
      <c r="A29" s="34" t="s">
        <v>2110</v>
      </c>
      <c r="B29" s="35"/>
      <c r="C29" s="35"/>
      <c r="D29" s="35"/>
      <c r="E29" s="35"/>
      <c r="F29" s="79">
        <f>SUM(F27:F28)</f>
        <v>6</v>
      </c>
      <c r="G29" s="79">
        <f>SUM(G27:G28)</f>
        <v>0</v>
      </c>
      <c r="H29" s="79">
        <f>SUM(H27:H28)</f>
        <v>0</v>
      </c>
      <c r="I29" s="79">
        <f>SUM(I27:I28)</f>
        <v>0</v>
      </c>
      <c r="J29" s="174">
        <f>SUM(J27:J28)</f>
        <v>6</v>
      </c>
    </row>
    <row r="30" spans="6:7" ht="21.75" customHeight="1">
      <c r="F30" s="87"/>
      <c r="G30" s="87"/>
    </row>
    <row r="31" spans="1:8" ht="25.5" customHeight="1" thickBot="1">
      <c r="A31" s="12" t="s">
        <v>11</v>
      </c>
      <c r="B31" s="3"/>
      <c r="C31" s="3"/>
      <c r="D31" s="163" t="s">
        <v>2708</v>
      </c>
      <c r="E31" s="3"/>
      <c r="F31" s="80"/>
      <c r="G31" s="80"/>
      <c r="H31" s="28"/>
    </row>
    <row r="32" spans="1:10" ht="25.5" customHeight="1">
      <c r="A32" s="32" t="s">
        <v>573</v>
      </c>
      <c r="B32" s="20" t="s">
        <v>2360</v>
      </c>
      <c r="C32" s="20" t="s">
        <v>1660</v>
      </c>
      <c r="D32" s="20" t="s">
        <v>2361</v>
      </c>
      <c r="E32" s="20" t="s">
        <v>2362</v>
      </c>
      <c r="F32" s="77">
        <v>3</v>
      </c>
      <c r="G32" s="77"/>
      <c r="H32" s="108"/>
      <c r="I32" s="128">
        <f>H32*3</f>
        <v>0</v>
      </c>
      <c r="J32" s="129">
        <f>SUM(F32,G32,I32)</f>
        <v>3</v>
      </c>
    </row>
    <row r="33" spans="1:10" ht="25.5" customHeight="1">
      <c r="A33" s="31" t="s">
        <v>2219</v>
      </c>
      <c r="B33" s="9" t="s">
        <v>1778</v>
      </c>
      <c r="C33" s="9" t="s">
        <v>2220</v>
      </c>
      <c r="D33" s="9" t="s">
        <v>2363</v>
      </c>
      <c r="E33" s="9" t="s">
        <v>2364</v>
      </c>
      <c r="F33" s="75">
        <v>3</v>
      </c>
      <c r="G33" s="75"/>
      <c r="H33" s="10"/>
      <c r="I33" s="130">
        <f>H33*3</f>
        <v>0</v>
      </c>
      <c r="J33" s="131">
        <f>SUM(F33,G33,I33)</f>
        <v>3</v>
      </c>
    </row>
    <row r="34" spans="1:10" ht="25.5" customHeight="1">
      <c r="A34" s="31" t="s">
        <v>2221</v>
      </c>
      <c r="B34" s="9" t="s">
        <v>2365</v>
      </c>
      <c r="C34" s="9" t="s">
        <v>1041</v>
      </c>
      <c r="D34" s="9" t="s">
        <v>2366</v>
      </c>
      <c r="E34" s="9" t="s">
        <v>2367</v>
      </c>
      <c r="F34" s="75">
        <v>3</v>
      </c>
      <c r="G34" s="75"/>
      <c r="H34" s="10"/>
      <c r="I34" s="130">
        <f aca="true" t="shared" si="2" ref="I34:I43">H34*3</f>
        <v>0</v>
      </c>
      <c r="J34" s="131">
        <f aca="true" t="shared" si="3" ref="J34:J43">SUM(F34,G34,I34)</f>
        <v>3</v>
      </c>
    </row>
    <row r="35" spans="1:10" ht="25.5" customHeight="1">
      <c r="A35" s="31" t="s">
        <v>1155</v>
      </c>
      <c r="B35" s="9" t="s">
        <v>2368</v>
      </c>
      <c r="C35" s="9" t="s">
        <v>1156</v>
      </c>
      <c r="D35" s="9" t="s">
        <v>2369</v>
      </c>
      <c r="E35" s="9" t="s">
        <v>801</v>
      </c>
      <c r="F35" s="75">
        <v>3</v>
      </c>
      <c r="G35" s="75"/>
      <c r="H35" s="10"/>
      <c r="I35" s="130">
        <f t="shared" si="2"/>
        <v>0</v>
      </c>
      <c r="J35" s="131">
        <f t="shared" si="3"/>
        <v>3</v>
      </c>
    </row>
    <row r="36" spans="1:10" ht="25.5" customHeight="1">
      <c r="A36" s="31" t="s">
        <v>1157</v>
      </c>
      <c r="B36" s="9" t="s">
        <v>802</v>
      </c>
      <c r="C36" s="9" t="s">
        <v>1158</v>
      </c>
      <c r="D36" s="9" t="s">
        <v>803</v>
      </c>
      <c r="E36" s="9" t="s">
        <v>804</v>
      </c>
      <c r="F36" s="75">
        <v>3</v>
      </c>
      <c r="G36" s="75"/>
      <c r="H36" s="10"/>
      <c r="I36" s="130">
        <f t="shared" si="2"/>
        <v>0</v>
      </c>
      <c r="J36" s="131">
        <f t="shared" si="3"/>
        <v>3</v>
      </c>
    </row>
    <row r="37" spans="1:10" ht="25.5" customHeight="1">
      <c r="A37" s="31" t="s">
        <v>764</v>
      </c>
      <c r="B37" s="9" t="s">
        <v>805</v>
      </c>
      <c r="C37" s="9" t="s">
        <v>765</v>
      </c>
      <c r="D37" s="9" t="s">
        <v>806</v>
      </c>
      <c r="E37" s="9" t="s">
        <v>807</v>
      </c>
      <c r="F37" s="75">
        <v>3</v>
      </c>
      <c r="G37" s="75"/>
      <c r="H37" s="10"/>
      <c r="I37" s="130">
        <f t="shared" si="2"/>
        <v>0</v>
      </c>
      <c r="J37" s="131">
        <f t="shared" si="3"/>
        <v>3</v>
      </c>
    </row>
    <row r="38" spans="1:10" ht="26.25" customHeight="1">
      <c r="A38" s="31" t="s">
        <v>766</v>
      </c>
      <c r="B38" s="9" t="s">
        <v>808</v>
      </c>
      <c r="C38" s="9" t="s">
        <v>767</v>
      </c>
      <c r="D38" s="9" t="s">
        <v>809</v>
      </c>
      <c r="E38" s="9" t="s">
        <v>810</v>
      </c>
      <c r="F38" s="75">
        <v>3</v>
      </c>
      <c r="G38" s="75"/>
      <c r="H38" s="10"/>
      <c r="I38" s="130">
        <f t="shared" si="2"/>
        <v>0</v>
      </c>
      <c r="J38" s="131">
        <f t="shared" si="3"/>
        <v>3</v>
      </c>
    </row>
    <row r="39" spans="1:10" ht="26.25" customHeight="1">
      <c r="A39" s="152" t="s">
        <v>768</v>
      </c>
      <c r="B39" s="9" t="s">
        <v>811</v>
      </c>
      <c r="C39" s="9" t="s">
        <v>2566</v>
      </c>
      <c r="D39" s="9" t="s">
        <v>812</v>
      </c>
      <c r="E39" s="9" t="s">
        <v>813</v>
      </c>
      <c r="F39" s="75">
        <v>3</v>
      </c>
      <c r="G39" s="75">
        <v>1</v>
      </c>
      <c r="H39" s="10"/>
      <c r="I39" s="130">
        <f t="shared" si="2"/>
        <v>0</v>
      </c>
      <c r="J39" s="131">
        <f t="shared" si="3"/>
        <v>4</v>
      </c>
    </row>
    <row r="40" spans="1:10" ht="26.25" customHeight="1">
      <c r="A40" s="31" t="s">
        <v>2063</v>
      </c>
      <c r="B40" s="9" t="s">
        <v>814</v>
      </c>
      <c r="C40" s="9" t="s">
        <v>1938</v>
      </c>
      <c r="D40" s="9" t="s">
        <v>815</v>
      </c>
      <c r="E40" s="9" t="s">
        <v>816</v>
      </c>
      <c r="F40" s="75">
        <v>3</v>
      </c>
      <c r="G40" s="75"/>
      <c r="H40" s="10"/>
      <c r="I40" s="130">
        <f t="shared" si="2"/>
        <v>0</v>
      </c>
      <c r="J40" s="131">
        <f t="shared" si="3"/>
        <v>3</v>
      </c>
    </row>
    <row r="41" spans="1:10" ht="26.25" customHeight="1">
      <c r="A41" s="31" t="s">
        <v>1939</v>
      </c>
      <c r="B41" s="9" t="s">
        <v>817</v>
      </c>
      <c r="C41" s="9" t="s">
        <v>1940</v>
      </c>
      <c r="D41" s="9" t="s">
        <v>818</v>
      </c>
      <c r="E41" s="9" t="s">
        <v>819</v>
      </c>
      <c r="F41" s="75">
        <v>3</v>
      </c>
      <c r="G41" s="75"/>
      <c r="H41" s="10"/>
      <c r="I41" s="130">
        <f t="shared" si="2"/>
        <v>0</v>
      </c>
      <c r="J41" s="131">
        <f t="shared" si="3"/>
        <v>3</v>
      </c>
    </row>
    <row r="42" spans="1:10" ht="26.25" customHeight="1">
      <c r="A42" s="31" t="s">
        <v>1941</v>
      </c>
      <c r="B42" s="9" t="s">
        <v>2350</v>
      </c>
      <c r="C42" s="9" t="s">
        <v>1942</v>
      </c>
      <c r="D42" s="9" t="s">
        <v>2351</v>
      </c>
      <c r="E42" s="9" t="s">
        <v>2352</v>
      </c>
      <c r="F42" s="75">
        <v>3</v>
      </c>
      <c r="G42" s="75"/>
      <c r="H42" s="10"/>
      <c r="I42" s="130">
        <f t="shared" si="2"/>
        <v>0</v>
      </c>
      <c r="J42" s="131">
        <f t="shared" si="3"/>
        <v>3</v>
      </c>
    </row>
    <row r="43" spans="1:10" ht="26.25" customHeight="1" thickBot="1">
      <c r="A43" s="33" t="s">
        <v>2399</v>
      </c>
      <c r="B43" s="22" t="s">
        <v>2353</v>
      </c>
      <c r="C43" s="22" t="s">
        <v>2400</v>
      </c>
      <c r="D43" s="22" t="s">
        <v>2354</v>
      </c>
      <c r="E43" s="22" t="s">
        <v>325</v>
      </c>
      <c r="F43" s="78">
        <v>3</v>
      </c>
      <c r="G43" s="78"/>
      <c r="H43" s="96"/>
      <c r="I43" s="133">
        <f t="shared" si="2"/>
        <v>0</v>
      </c>
      <c r="J43" s="131">
        <f t="shared" si="3"/>
        <v>3</v>
      </c>
    </row>
    <row r="44" spans="1:8" ht="26.25" customHeight="1" thickBot="1">
      <c r="A44" s="11"/>
      <c r="B44" s="13"/>
      <c r="C44" s="13"/>
      <c r="D44" s="13"/>
      <c r="E44" s="13"/>
      <c r="F44" s="13"/>
      <c r="G44" s="14"/>
      <c r="H44" s="14"/>
    </row>
    <row r="45" spans="1:14" ht="33.75" customHeight="1" thickBot="1">
      <c r="A45" s="34" t="s">
        <v>2179</v>
      </c>
      <c r="B45" s="36" t="s">
        <v>983</v>
      </c>
      <c r="C45" s="36" t="s">
        <v>901</v>
      </c>
      <c r="D45" s="36" t="s">
        <v>2262</v>
      </c>
      <c r="E45" s="36" t="s">
        <v>1944</v>
      </c>
      <c r="F45" s="167" t="s">
        <v>2734</v>
      </c>
      <c r="G45" s="167" t="s">
        <v>2732</v>
      </c>
      <c r="H45" s="167" t="s">
        <v>2695</v>
      </c>
      <c r="I45" s="167" t="s">
        <v>2733</v>
      </c>
      <c r="J45" s="168" t="s">
        <v>2738</v>
      </c>
      <c r="K45" s="15"/>
      <c r="L45" s="15"/>
      <c r="M45" s="15"/>
      <c r="N45" s="15"/>
    </row>
    <row r="46" spans="1:10" ht="26.25" customHeight="1">
      <c r="A46" s="32" t="s">
        <v>2104</v>
      </c>
      <c r="B46" s="20" t="s">
        <v>326</v>
      </c>
      <c r="C46" s="20" t="s">
        <v>1020</v>
      </c>
      <c r="D46" s="20" t="s">
        <v>2286</v>
      </c>
      <c r="E46" s="20" t="s">
        <v>2287</v>
      </c>
      <c r="F46" s="77">
        <v>3</v>
      </c>
      <c r="G46" s="77"/>
      <c r="H46" s="108"/>
      <c r="I46" s="128">
        <f>H46*3</f>
        <v>0</v>
      </c>
      <c r="J46" s="129">
        <f>SUM(F46,G46,I46)</f>
        <v>3</v>
      </c>
    </row>
    <row r="47" spans="1:10" ht="26.25" customHeight="1">
      <c r="A47" s="31" t="s">
        <v>1021</v>
      </c>
      <c r="B47" s="9" t="s">
        <v>889</v>
      </c>
      <c r="C47" s="9" t="s">
        <v>1609</v>
      </c>
      <c r="D47" s="9" t="s">
        <v>2288</v>
      </c>
      <c r="E47" s="9" t="s">
        <v>2289</v>
      </c>
      <c r="F47" s="75">
        <v>3</v>
      </c>
      <c r="G47" s="75"/>
      <c r="H47" s="10"/>
      <c r="I47" s="130">
        <f>H47*3</f>
        <v>0</v>
      </c>
      <c r="J47" s="131">
        <f>SUM(F47,G47,I47)</f>
        <v>3</v>
      </c>
    </row>
    <row r="48" spans="1:10" ht="26.25" customHeight="1">
      <c r="A48" s="31" t="s">
        <v>1610</v>
      </c>
      <c r="B48" s="9" t="s">
        <v>1064</v>
      </c>
      <c r="C48" s="9" t="s">
        <v>266</v>
      </c>
      <c r="D48" s="9" t="s">
        <v>2290</v>
      </c>
      <c r="E48" s="9" t="s">
        <v>2291</v>
      </c>
      <c r="F48" s="75">
        <v>3</v>
      </c>
      <c r="G48" s="75"/>
      <c r="H48" s="10"/>
      <c r="I48" s="130">
        <f aca="true" t="shared" si="4" ref="I48:I55">H48*3</f>
        <v>0</v>
      </c>
      <c r="J48" s="131">
        <f aca="true" t="shared" si="5" ref="J48:J55">SUM(F48,G48,I48)</f>
        <v>3</v>
      </c>
    </row>
    <row r="49" spans="1:10" ht="26.25" customHeight="1">
      <c r="A49" s="31" t="s">
        <v>1611</v>
      </c>
      <c r="B49" s="9" t="s">
        <v>2292</v>
      </c>
      <c r="C49" s="9" t="s">
        <v>1187</v>
      </c>
      <c r="D49" s="9" t="s">
        <v>2293</v>
      </c>
      <c r="E49" s="9" t="s">
        <v>2294</v>
      </c>
      <c r="F49" s="75">
        <v>3</v>
      </c>
      <c r="G49" s="75"/>
      <c r="H49" s="10"/>
      <c r="I49" s="130">
        <f t="shared" si="4"/>
        <v>0</v>
      </c>
      <c r="J49" s="131">
        <f t="shared" si="5"/>
        <v>3</v>
      </c>
    </row>
    <row r="50" spans="1:10" ht="26.25" customHeight="1">
      <c r="A50" s="31" t="s">
        <v>7</v>
      </c>
      <c r="B50" s="9" t="s">
        <v>2410</v>
      </c>
      <c r="C50" s="9" t="s">
        <v>544</v>
      </c>
      <c r="D50" s="9" t="s">
        <v>2295</v>
      </c>
      <c r="E50" s="9" t="s">
        <v>2296</v>
      </c>
      <c r="F50" s="75">
        <v>3</v>
      </c>
      <c r="G50" s="75"/>
      <c r="H50" s="10"/>
      <c r="I50" s="130">
        <f t="shared" si="4"/>
        <v>0</v>
      </c>
      <c r="J50" s="131">
        <f t="shared" si="5"/>
        <v>3</v>
      </c>
    </row>
    <row r="51" spans="1:10" ht="26.25" customHeight="1">
      <c r="A51" s="31" t="s">
        <v>545</v>
      </c>
      <c r="B51" s="9" t="s">
        <v>1315</v>
      </c>
      <c r="C51" s="9" t="s">
        <v>267</v>
      </c>
      <c r="D51" s="9" t="s">
        <v>2297</v>
      </c>
      <c r="E51" s="9" t="s">
        <v>2298</v>
      </c>
      <c r="F51" s="75">
        <v>3</v>
      </c>
      <c r="G51" s="75"/>
      <c r="H51" s="10"/>
      <c r="I51" s="130">
        <f t="shared" si="4"/>
        <v>0</v>
      </c>
      <c r="J51" s="131">
        <f t="shared" si="5"/>
        <v>3</v>
      </c>
    </row>
    <row r="52" spans="1:10" ht="26.25" customHeight="1">
      <c r="A52" s="31" t="s">
        <v>2133</v>
      </c>
      <c r="B52" s="9" t="s">
        <v>2299</v>
      </c>
      <c r="C52" s="9" t="s">
        <v>2134</v>
      </c>
      <c r="D52" s="9" t="s">
        <v>2300</v>
      </c>
      <c r="E52" s="9" t="s">
        <v>2301</v>
      </c>
      <c r="F52" s="75">
        <v>3</v>
      </c>
      <c r="G52" s="75"/>
      <c r="H52" s="10"/>
      <c r="I52" s="130">
        <f t="shared" si="4"/>
        <v>0</v>
      </c>
      <c r="J52" s="131">
        <f t="shared" si="5"/>
        <v>3</v>
      </c>
    </row>
    <row r="53" spans="1:10" ht="26.25" customHeight="1">
      <c r="A53" s="31" t="s">
        <v>2135</v>
      </c>
      <c r="B53" s="9" t="s">
        <v>1861</v>
      </c>
      <c r="C53" s="9" t="s">
        <v>2136</v>
      </c>
      <c r="D53" s="9" t="s">
        <v>2302</v>
      </c>
      <c r="E53" s="9" t="s">
        <v>2303</v>
      </c>
      <c r="F53" s="75">
        <v>3</v>
      </c>
      <c r="G53" s="75"/>
      <c r="H53" s="10"/>
      <c r="I53" s="130">
        <f t="shared" si="4"/>
        <v>0</v>
      </c>
      <c r="J53" s="131">
        <f t="shared" si="5"/>
        <v>3</v>
      </c>
    </row>
    <row r="54" spans="1:10" ht="26.25" customHeight="1">
      <c r="A54" s="31" t="s">
        <v>1937</v>
      </c>
      <c r="B54" s="9" t="s">
        <v>2304</v>
      </c>
      <c r="C54" s="9" t="s">
        <v>2425</v>
      </c>
      <c r="D54" s="9" t="s">
        <v>2305</v>
      </c>
      <c r="E54" s="9" t="s">
        <v>2306</v>
      </c>
      <c r="F54" s="75">
        <v>3</v>
      </c>
      <c r="G54" s="75"/>
      <c r="H54" s="10"/>
      <c r="I54" s="130">
        <f t="shared" si="4"/>
        <v>0</v>
      </c>
      <c r="J54" s="131">
        <f t="shared" si="5"/>
        <v>3</v>
      </c>
    </row>
    <row r="55" spans="1:10" ht="26.25" customHeight="1" thickBot="1">
      <c r="A55" s="33" t="s">
        <v>2426</v>
      </c>
      <c r="B55" s="22" t="s">
        <v>2412</v>
      </c>
      <c r="C55" s="22" t="s">
        <v>2151</v>
      </c>
      <c r="D55" s="22" t="s">
        <v>2307</v>
      </c>
      <c r="E55" s="22" t="s">
        <v>2308</v>
      </c>
      <c r="F55" s="78">
        <v>3</v>
      </c>
      <c r="G55" s="78"/>
      <c r="H55" s="96"/>
      <c r="I55" s="130">
        <f t="shared" si="4"/>
        <v>0</v>
      </c>
      <c r="J55" s="131">
        <f t="shared" si="5"/>
        <v>3</v>
      </c>
    </row>
    <row r="56" spans="1:10" ht="26.25" customHeight="1" thickBot="1">
      <c r="A56" s="34" t="s">
        <v>2110</v>
      </c>
      <c r="B56" s="35"/>
      <c r="C56" s="35"/>
      <c r="D56" s="35"/>
      <c r="E56" s="35"/>
      <c r="F56" s="79">
        <f>SUM(F32:F55)</f>
        <v>66</v>
      </c>
      <c r="G56" s="79">
        <f>SUM(G32:G55)</f>
        <v>1</v>
      </c>
      <c r="H56" s="79">
        <f>SUM(H32:H55)</f>
        <v>0</v>
      </c>
      <c r="I56" s="79">
        <f>SUM(I32:I55)</f>
        <v>0</v>
      </c>
      <c r="J56" s="174">
        <f>SUM(J32:J55)</f>
        <v>67</v>
      </c>
    </row>
    <row r="57" spans="6:7" ht="26.25" customHeight="1">
      <c r="F57" s="87"/>
      <c r="G57" s="87"/>
    </row>
    <row r="58" spans="1:8" ht="26.25" customHeight="1" thickBot="1">
      <c r="A58" s="12" t="s">
        <v>50</v>
      </c>
      <c r="B58" s="3"/>
      <c r="C58" s="3"/>
      <c r="D58" s="161" t="s">
        <v>2708</v>
      </c>
      <c r="E58" s="3"/>
      <c r="F58" s="80"/>
      <c r="G58" s="80"/>
      <c r="H58" s="28"/>
    </row>
    <row r="59" spans="1:10" ht="26.25" customHeight="1">
      <c r="A59" s="153" t="s">
        <v>2342</v>
      </c>
      <c r="B59" s="20" t="s">
        <v>2460</v>
      </c>
      <c r="C59" s="20" t="s">
        <v>1513</v>
      </c>
      <c r="D59" s="20" t="s">
        <v>2309</v>
      </c>
      <c r="E59" s="20" t="s">
        <v>216</v>
      </c>
      <c r="F59" s="77">
        <v>3</v>
      </c>
      <c r="G59" s="77">
        <v>1</v>
      </c>
      <c r="H59" s="108"/>
      <c r="I59" s="128">
        <f>H59*3</f>
        <v>0</v>
      </c>
      <c r="J59" s="129">
        <f>SUM(F59,G59,I59)</f>
        <v>4</v>
      </c>
    </row>
    <row r="60" spans="1:10" ht="26.25" customHeight="1">
      <c r="A60" s="31" t="s">
        <v>1514</v>
      </c>
      <c r="B60" s="9" t="s">
        <v>217</v>
      </c>
      <c r="C60" s="9" t="s">
        <v>314</v>
      </c>
      <c r="D60" s="9" t="s">
        <v>218</v>
      </c>
      <c r="E60" s="9" t="s">
        <v>219</v>
      </c>
      <c r="F60" s="75">
        <v>3</v>
      </c>
      <c r="G60" s="75"/>
      <c r="H60" s="10"/>
      <c r="I60" s="130">
        <f>H60*3</f>
        <v>0</v>
      </c>
      <c r="J60" s="131">
        <f>SUM(F60,G60,I60)</f>
        <v>3</v>
      </c>
    </row>
    <row r="61" spans="1:10" ht="26.25" customHeight="1">
      <c r="A61" s="31" t="s">
        <v>1713</v>
      </c>
      <c r="B61" s="9" t="s">
        <v>1440</v>
      </c>
      <c r="C61" s="9" t="s">
        <v>1714</v>
      </c>
      <c r="D61" s="9" t="s">
        <v>220</v>
      </c>
      <c r="E61" s="9" t="s">
        <v>221</v>
      </c>
      <c r="F61" s="75">
        <v>3</v>
      </c>
      <c r="G61" s="75"/>
      <c r="H61" s="10"/>
      <c r="I61" s="130">
        <f>H61*3</f>
        <v>0</v>
      </c>
      <c r="J61" s="131">
        <f>SUM(F61,G61,I61)</f>
        <v>3</v>
      </c>
    </row>
    <row r="62" spans="1:10" ht="26.25" customHeight="1" thickBot="1">
      <c r="A62" s="33" t="s">
        <v>2343</v>
      </c>
      <c r="B62" s="22" t="s">
        <v>2462</v>
      </c>
      <c r="C62" s="22" t="s">
        <v>1715</v>
      </c>
      <c r="D62" s="22" t="s">
        <v>222</v>
      </c>
      <c r="E62" s="22" t="s">
        <v>223</v>
      </c>
      <c r="F62" s="78">
        <v>3</v>
      </c>
      <c r="G62" s="78"/>
      <c r="H62" s="96"/>
      <c r="I62" s="130">
        <f>H62*3</f>
        <v>0</v>
      </c>
      <c r="J62" s="131">
        <f>SUM(F62,G62,I62)</f>
        <v>3</v>
      </c>
    </row>
    <row r="63" spans="1:10" ht="26.25" customHeight="1" thickBot="1">
      <c r="A63" s="34" t="s">
        <v>2110</v>
      </c>
      <c r="B63" s="35"/>
      <c r="C63" s="35"/>
      <c r="D63" s="35"/>
      <c r="E63" s="35"/>
      <c r="F63" s="79">
        <f>SUM(F59:F62)</f>
        <v>12</v>
      </c>
      <c r="G63" s="79">
        <f>SUM(G59:G62)</f>
        <v>1</v>
      </c>
      <c r="H63" s="79">
        <f>SUM(H59:H62)</f>
        <v>0</v>
      </c>
      <c r="I63" s="79">
        <f>SUM(I59:I62)</f>
        <v>0</v>
      </c>
      <c r="J63" s="174">
        <f>SUM(J59:J62)</f>
        <v>13</v>
      </c>
    </row>
    <row r="64" ht="26.25" customHeight="1"/>
    <row r="65" spans="1:8" ht="26.25" customHeight="1" thickBot="1">
      <c r="A65" s="12" t="s">
        <v>1517</v>
      </c>
      <c r="B65" s="3"/>
      <c r="C65" s="3"/>
      <c r="D65" s="161" t="s">
        <v>2736</v>
      </c>
      <c r="E65" s="3"/>
      <c r="F65" s="3"/>
      <c r="G65" s="3"/>
      <c r="H65" s="28"/>
    </row>
    <row r="66" spans="1:10" ht="26.25" customHeight="1">
      <c r="A66" s="153" t="s">
        <v>1518</v>
      </c>
      <c r="B66" s="20" t="s">
        <v>224</v>
      </c>
      <c r="C66" s="20" t="s">
        <v>146</v>
      </c>
      <c r="D66" s="20" t="s">
        <v>225</v>
      </c>
      <c r="E66" s="20" t="s">
        <v>226</v>
      </c>
      <c r="F66" s="77">
        <v>3</v>
      </c>
      <c r="G66" s="77">
        <v>21</v>
      </c>
      <c r="H66" s="108"/>
      <c r="I66" s="128">
        <f>H66*3</f>
        <v>0</v>
      </c>
      <c r="J66" s="129">
        <f>SUM(F66,G66,I66)</f>
        <v>24</v>
      </c>
    </row>
    <row r="67" spans="1:10" ht="26.25" customHeight="1">
      <c r="A67" s="31" t="s">
        <v>147</v>
      </c>
      <c r="B67" s="9" t="s">
        <v>227</v>
      </c>
      <c r="C67" s="9" t="s">
        <v>835</v>
      </c>
      <c r="D67" s="9" t="s">
        <v>228</v>
      </c>
      <c r="E67" s="9" t="s">
        <v>229</v>
      </c>
      <c r="F67" s="75">
        <v>3</v>
      </c>
      <c r="G67" s="75"/>
      <c r="H67" s="10"/>
      <c r="I67" s="130">
        <f>H67*3</f>
        <v>0</v>
      </c>
      <c r="J67" s="131">
        <f>SUM(F67,G67,I67)</f>
        <v>3</v>
      </c>
    </row>
    <row r="68" spans="1:10" ht="26.25" customHeight="1">
      <c r="A68" s="152" t="s">
        <v>1628</v>
      </c>
      <c r="B68" s="9" t="s">
        <v>1869</v>
      </c>
      <c r="C68" s="9" t="s">
        <v>559</v>
      </c>
      <c r="D68" s="9" t="s">
        <v>230</v>
      </c>
      <c r="E68" s="9" t="s">
        <v>231</v>
      </c>
      <c r="F68" s="75">
        <v>3</v>
      </c>
      <c r="G68" s="75">
        <v>26</v>
      </c>
      <c r="H68" s="10"/>
      <c r="I68" s="130">
        <f aca="true" t="shared" si="6" ref="I68:I75">H68*3</f>
        <v>0</v>
      </c>
      <c r="J68" s="131">
        <f aca="true" t="shared" si="7" ref="J68:J74">SUM(F68,G68,I68)</f>
        <v>29</v>
      </c>
    </row>
    <row r="69" spans="1:10" ht="26.25" customHeight="1">
      <c r="A69" s="31" t="s">
        <v>929</v>
      </c>
      <c r="B69" s="9" t="s">
        <v>232</v>
      </c>
      <c r="C69" s="9" t="s">
        <v>930</v>
      </c>
      <c r="D69" s="9" t="s">
        <v>233</v>
      </c>
      <c r="E69" s="9" t="s">
        <v>234</v>
      </c>
      <c r="F69" s="75">
        <v>3</v>
      </c>
      <c r="G69" s="75"/>
      <c r="H69" s="10"/>
      <c r="I69" s="130">
        <f t="shared" si="6"/>
        <v>0</v>
      </c>
      <c r="J69" s="131">
        <f t="shared" si="7"/>
        <v>3</v>
      </c>
    </row>
    <row r="70" spans="1:10" ht="26.25" customHeight="1">
      <c r="A70" s="152" t="s">
        <v>931</v>
      </c>
      <c r="B70" s="9" t="s">
        <v>235</v>
      </c>
      <c r="C70" s="9" t="s">
        <v>932</v>
      </c>
      <c r="D70" s="9" t="s">
        <v>236</v>
      </c>
      <c r="E70" s="9" t="s">
        <v>237</v>
      </c>
      <c r="F70" s="75">
        <v>3</v>
      </c>
      <c r="G70" s="75">
        <v>2</v>
      </c>
      <c r="H70" s="10"/>
      <c r="I70" s="130">
        <f t="shared" si="6"/>
        <v>0</v>
      </c>
      <c r="J70" s="131">
        <f t="shared" si="7"/>
        <v>5</v>
      </c>
    </row>
    <row r="71" spans="1:10" ht="24.75" customHeight="1">
      <c r="A71" s="152" t="s">
        <v>2211</v>
      </c>
      <c r="B71" s="9" t="s">
        <v>238</v>
      </c>
      <c r="C71" s="9" t="s">
        <v>1027</v>
      </c>
      <c r="D71" s="9" t="s">
        <v>239</v>
      </c>
      <c r="E71" s="9" t="s">
        <v>240</v>
      </c>
      <c r="F71" s="75">
        <v>3</v>
      </c>
      <c r="G71" s="75">
        <v>5</v>
      </c>
      <c r="H71" s="10"/>
      <c r="I71" s="130">
        <f t="shared" si="6"/>
        <v>0</v>
      </c>
      <c r="J71" s="131">
        <f t="shared" si="7"/>
        <v>8</v>
      </c>
    </row>
    <row r="72" spans="1:10" ht="24.75" customHeight="1">
      <c r="A72" s="152" t="s">
        <v>1028</v>
      </c>
      <c r="B72" s="9" t="s">
        <v>241</v>
      </c>
      <c r="C72" s="9" t="s">
        <v>1029</v>
      </c>
      <c r="D72" s="9" t="s">
        <v>787</v>
      </c>
      <c r="E72" s="9" t="s">
        <v>788</v>
      </c>
      <c r="F72" s="75">
        <v>3</v>
      </c>
      <c r="G72" s="75">
        <v>4</v>
      </c>
      <c r="H72" s="10"/>
      <c r="I72" s="130">
        <f t="shared" si="6"/>
        <v>0</v>
      </c>
      <c r="J72" s="131">
        <f t="shared" si="7"/>
        <v>7</v>
      </c>
    </row>
    <row r="73" spans="1:10" ht="24.75" customHeight="1">
      <c r="A73" s="31" t="s">
        <v>1030</v>
      </c>
      <c r="B73" s="9" t="s">
        <v>242</v>
      </c>
      <c r="C73" s="9" t="s">
        <v>1031</v>
      </c>
      <c r="D73" s="9" t="s">
        <v>243</v>
      </c>
      <c r="E73" s="9" t="s">
        <v>244</v>
      </c>
      <c r="F73" s="75">
        <v>3</v>
      </c>
      <c r="G73" s="75"/>
      <c r="H73" s="10"/>
      <c r="I73" s="130">
        <f t="shared" si="6"/>
        <v>0</v>
      </c>
      <c r="J73" s="131">
        <f t="shared" si="7"/>
        <v>3</v>
      </c>
    </row>
    <row r="74" spans="1:10" ht="24.75" customHeight="1">
      <c r="A74" s="152" t="s">
        <v>1945</v>
      </c>
      <c r="B74" s="9" t="s">
        <v>2616</v>
      </c>
      <c r="C74" s="9" t="s">
        <v>1462</v>
      </c>
      <c r="D74" s="9" t="s">
        <v>1524</v>
      </c>
      <c r="E74" s="9" t="s">
        <v>1525</v>
      </c>
      <c r="F74" s="75">
        <v>3</v>
      </c>
      <c r="G74" s="75">
        <v>15</v>
      </c>
      <c r="H74" s="10"/>
      <c r="I74" s="130">
        <f t="shared" si="6"/>
        <v>0</v>
      </c>
      <c r="J74" s="131">
        <f t="shared" si="7"/>
        <v>18</v>
      </c>
    </row>
    <row r="75" spans="1:10" ht="24.75" customHeight="1" thickBot="1">
      <c r="A75" s="151" t="s">
        <v>1463</v>
      </c>
      <c r="B75" s="22" t="s">
        <v>245</v>
      </c>
      <c r="C75" s="22" t="s">
        <v>1464</v>
      </c>
      <c r="D75" s="22" t="s">
        <v>246</v>
      </c>
      <c r="E75" s="22" t="s">
        <v>247</v>
      </c>
      <c r="F75" s="78">
        <v>3</v>
      </c>
      <c r="G75" s="78">
        <v>6</v>
      </c>
      <c r="H75" s="96"/>
      <c r="I75" s="130">
        <f t="shared" si="6"/>
        <v>0</v>
      </c>
      <c r="J75" s="131">
        <f>SUM(F75,G75,I75)</f>
        <v>9</v>
      </c>
    </row>
    <row r="76" spans="1:10" ht="24.75" customHeight="1" thickBot="1">
      <c r="A76" s="34" t="s">
        <v>2110</v>
      </c>
      <c r="B76" s="35"/>
      <c r="C76" s="35"/>
      <c r="D76" s="35"/>
      <c r="E76" s="35"/>
      <c r="F76" s="79">
        <f>SUM(F66:F75)</f>
        <v>30</v>
      </c>
      <c r="G76" s="79">
        <f>SUM(G66:G75)</f>
        <v>79</v>
      </c>
      <c r="H76" s="79">
        <f>SUM(H66:H75)</f>
        <v>0</v>
      </c>
      <c r="I76" s="79">
        <f>SUM(I66:I75)</f>
        <v>0</v>
      </c>
      <c r="J76" s="174">
        <f>SUM(J66:J75)</f>
        <v>109</v>
      </c>
    </row>
    <row r="77" spans="6:7" ht="24.75" customHeight="1">
      <c r="F77" s="87"/>
      <c r="G77" s="87"/>
    </row>
    <row r="78" spans="1:8" ht="24.75" customHeight="1" thickBot="1">
      <c r="A78" s="12" t="s">
        <v>902</v>
      </c>
      <c r="B78" s="3"/>
      <c r="C78" s="3"/>
      <c r="D78" s="162" t="s">
        <v>2704</v>
      </c>
      <c r="E78" s="3"/>
      <c r="F78" s="80"/>
      <c r="G78" s="80"/>
      <c r="H78" s="28"/>
    </row>
    <row r="79" spans="1:10" ht="24.75" customHeight="1">
      <c r="A79" s="32" t="s">
        <v>916</v>
      </c>
      <c r="B79" s="20" t="s">
        <v>248</v>
      </c>
      <c r="C79" s="20" t="s">
        <v>1465</v>
      </c>
      <c r="D79" s="20" t="s">
        <v>1528</v>
      </c>
      <c r="E79" s="20" t="s">
        <v>1529</v>
      </c>
      <c r="F79" s="77">
        <v>3</v>
      </c>
      <c r="G79" s="77"/>
      <c r="H79" s="108"/>
      <c r="I79" s="128">
        <f>H79*3</f>
        <v>0</v>
      </c>
      <c r="J79" s="129">
        <f>SUM(F79,G79,I79)</f>
        <v>3</v>
      </c>
    </row>
    <row r="80" spans="1:10" ht="24.75" customHeight="1">
      <c r="A80" s="31" t="s">
        <v>573</v>
      </c>
      <c r="B80" s="9" t="s">
        <v>249</v>
      </c>
      <c r="C80" s="9" t="s">
        <v>1755</v>
      </c>
      <c r="D80" s="9" t="s">
        <v>250</v>
      </c>
      <c r="E80" s="9" t="s">
        <v>251</v>
      </c>
      <c r="F80" s="75">
        <v>3</v>
      </c>
      <c r="G80" s="75"/>
      <c r="H80" s="10"/>
      <c r="I80" s="130">
        <f>H80*3</f>
        <v>0</v>
      </c>
      <c r="J80" s="131">
        <f>SUM(F80,G80,I80)</f>
        <v>3</v>
      </c>
    </row>
    <row r="81" spans="1:10" ht="24.75" customHeight="1" thickBot="1">
      <c r="A81" s="33" t="s">
        <v>733</v>
      </c>
      <c r="B81" s="22" t="s">
        <v>252</v>
      </c>
      <c r="C81" s="22" t="s">
        <v>1815</v>
      </c>
      <c r="D81" s="22" t="s">
        <v>253</v>
      </c>
      <c r="E81" s="22" t="s">
        <v>254</v>
      </c>
      <c r="F81" s="78">
        <v>3</v>
      </c>
      <c r="G81" s="78"/>
      <c r="H81" s="96"/>
      <c r="I81" s="130">
        <f>H81*3</f>
        <v>0</v>
      </c>
      <c r="J81" s="131">
        <f>SUM(F81,G81,I81)</f>
        <v>3</v>
      </c>
    </row>
    <row r="82" spans="1:10" ht="24.75" customHeight="1" thickBot="1">
      <c r="A82" s="34" t="s">
        <v>2110</v>
      </c>
      <c r="B82" s="35"/>
      <c r="C82" s="35"/>
      <c r="D82" s="35"/>
      <c r="E82" s="35"/>
      <c r="F82" s="79">
        <f>SUM(F79:F81)</f>
        <v>9</v>
      </c>
      <c r="G82" s="79">
        <f>SUM(G79:G81)</f>
        <v>0</v>
      </c>
      <c r="H82" s="79">
        <f>SUM(H79:H81)</f>
        <v>0</v>
      </c>
      <c r="I82" s="79">
        <f>SUM(I79:I81)</f>
        <v>0</v>
      </c>
      <c r="J82" s="174">
        <f>SUM(J79:J81)</f>
        <v>9</v>
      </c>
    </row>
    <row r="83" ht="24.75" customHeight="1"/>
    <row r="84" spans="1:8" ht="24.75" customHeight="1" thickBot="1">
      <c r="A84" s="12" t="s">
        <v>1229</v>
      </c>
      <c r="B84" s="3"/>
      <c r="C84" s="3"/>
      <c r="D84" s="161" t="s">
        <v>2721</v>
      </c>
      <c r="E84" s="3"/>
      <c r="F84" s="3"/>
      <c r="G84" s="3"/>
      <c r="H84" s="28"/>
    </row>
    <row r="85" spans="1:14" ht="33.75" customHeight="1" thickBot="1">
      <c r="A85" s="34" t="s">
        <v>2179</v>
      </c>
      <c r="B85" s="36" t="s">
        <v>983</v>
      </c>
      <c r="C85" s="36" t="s">
        <v>901</v>
      </c>
      <c r="D85" s="36" t="s">
        <v>2262</v>
      </c>
      <c r="E85" s="36" t="s">
        <v>1944</v>
      </c>
      <c r="F85" s="167" t="s">
        <v>2734</v>
      </c>
      <c r="G85" s="167" t="s">
        <v>2732</v>
      </c>
      <c r="H85" s="167" t="s">
        <v>2695</v>
      </c>
      <c r="I85" s="167" t="s">
        <v>2733</v>
      </c>
      <c r="J85" s="168" t="s">
        <v>2738</v>
      </c>
      <c r="K85" s="15"/>
      <c r="L85" s="15"/>
      <c r="M85" s="15"/>
      <c r="N85" s="15"/>
    </row>
    <row r="86" spans="1:10" ht="24.75" customHeight="1">
      <c r="A86" s="32" t="s">
        <v>2219</v>
      </c>
      <c r="B86" s="20" t="s">
        <v>255</v>
      </c>
      <c r="C86" s="20" t="s">
        <v>2180</v>
      </c>
      <c r="D86" s="20" t="s">
        <v>256</v>
      </c>
      <c r="E86" s="20" t="s">
        <v>257</v>
      </c>
      <c r="F86" s="77">
        <v>3</v>
      </c>
      <c r="G86" s="77"/>
      <c r="H86" s="119"/>
      <c r="I86" s="128">
        <f>H86*3</f>
        <v>0</v>
      </c>
      <c r="J86" s="129">
        <f>SUM(F86,G86,I86)</f>
        <v>3</v>
      </c>
    </row>
    <row r="87" spans="1:10" ht="24.75" customHeight="1">
      <c r="A87" s="31" t="s">
        <v>2181</v>
      </c>
      <c r="B87" s="9" t="s">
        <v>2345</v>
      </c>
      <c r="C87" s="9" t="s">
        <v>2123</v>
      </c>
      <c r="D87" s="9" t="s">
        <v>2346</v>
      </c>
      <c r="E87" s="9" t="s">
        <v>1810</v>
      </c>
      <c r="F87" s="75">
        <v>3</v>
      </c>
      <c r="G87" s="75"/>
      <c r="H87" s="115"/>
      <c r="I87" s="130">
        <f>H87*3</f>
        <v>0</v>
      </c>
      <c r="J87" s="131">
        <f>SUM(F87,G87,I87)</f>
        <v>3</v>
      </c>
    </row>
    <row r="88" spans="1:10" ht="24.75" customHeight="1">
      <c r="A88" s="31" t="s">
        <v>124</v>
      </c>
      <c r="B88" s="9" t="s">
        <v>1811</v>
      </c>
      <c r="C88" s="9" t="s">
        <v>2163</v>
      </c>
      <c r="D88" s="9" t="s">
        <v>1812</v>
      </c>
      <c r="E88" s="9" t="s">
        <v>1813</v>
      </c>
      <c r="F88" s="75">
        <v>3</v>
      </c>
      <c r="G88" s="75"/>
      <c r="H88" s="115"/>
      <c r="I88" s="130">
        <f aca="true" t="shared" si="8" ref="I88:I107">H88*3</f>
        <v>0</v>
      </c>
      <c r="J88" s="131">
        <f aca="true" t="shared" si="9" ref="J88:J106">SUM(F88,G88,I88)</f>
        <v>3</v>
      </c>
    </row>
    <row r="89" spans="1:10" ht="24.75" customHeight="1">
      <c r="A89" s="31" t="s">
        <v>1091</v>
      </c>
      <c r="B89" s="9" t="s">
        <v>1814</v>
      </c>
      <c r="C89" s="9" t="s">
        <v>1092</v>
      </c>
      <c r="D89" s="9" t="s">
        <v>852</v>
      </c>
      <c r="E89" s="9" t="s">
        <v>853</v>
      </c>
      <c r="F89" s="75">
        <v>3</v>
      </c>
      <c r="G89" s="75"/>
      <c r="H89" s="115"/>
      <c r="I89" s="130">
        <f t="shared" si="8"/>
        <v>0</v>
      </c>
      <c r="J89" s="131">
        <f t="shared" si="9"/>
        <v>3</v>
      </c>
    </row>
    <row r="90" spans="1:10" ht="24.75" customHeight="1">
      <c r="A90" s="31" t="s">
        <v>1500</v>
      </c>
      <c r="B90" s="9" t="s">
        <v>854</v>
      </c>
      <c r="C90" s="9" t="s">
        <v>2071</v>
      </c>
      <c r="D90" s="9" t="s">
        <v>855</v>
      </c>
      <c r="E90" s="9" t="s">
        <v>856</v>
      </c>
      <c r="F90" s="75">
        <v>3</v>
      </c>
      <c r="G90" s="75"/>
      <c r="H90" s="115"/>
      <c r="I90" s="130">
        <f t="shared" si="8"/>
        <v>0</v>
      </c>
      <c r="J90" s="131">
        <f t="shared" si="9"/>
        <v>3</v>
      </c>
    </row>
    <row r="91" spans="1:10" ht="45" customHeight="1">
      <c r="A91" s="44" t="s">
        <v>857</v>
      </c>
      <c r="B91" s="9" t="s">
        <v>1510</v>
      </c>
      <c r="C91" s="9" t="s">
        <v>769</v>
      </c>
      <c r="D91" s="9" t="s">
        <v>858</v>
      </c>
      <c r="E91" s="9" t="s">
        <v>858</v>
      </c>
      <c r="F91" s="201">
        <v>3</v>
      </c>
      <c r="G91" s="201"/>
      <c r="H91" s="202"/>
      <c r="I91" s="203">
        <f t="shared" si="8"/>
        <v>0</v>
      </c>
      <c r="J91" s="204">
        <f t="shared" si="9"/>
        <v>3</v>
      </c>
    </row>
    <row r="92" spans="1:10" ht="24.75" customHeight="1">
      <c r="A92" s="31" t="s">
        <v>770</v>
      </c>
      <c r="B92" s="9" t="s">
        <v>859</v>
      </c>
      <c r="C92" s="9" t="s">
        <v>2084</v>
      </c>
      <c r="D92" s="9" t="s">
        <v>2488</v>
      </c>
      <c r="E92" s="9" t="s">
        <v>2489</v>
      </c>
      <c r="F92" s="75">
        <v>3</v>
      </c>
      <c r="G92" s="75"/>
      <c r="H92" s="115"/>
      <c r="I92" s="130">
        <f t="shared" si="8"/>
        <v>0</v>
      </c>
      <c r="J92" s="131">
        <f t="shared" si="9"/>
        <v>3</v>
      </c>
    </row>
    <row r="93" spans="1:10" ht="24.75" customHeight="1">
      <c r="A93" s="31" t="s">
        <v>1586</v>
      </c>
      <c r="B93" s="9" t="s">
        <v>860</v>
      </c>
      <c r="C93" s="9" t="s">
        <v>2085</v>
      </c>
      <c r="D93" s="9" t="s">
        <v>861</v>
      </c>
      <c r="E93" s="9" t="s">
        <v>862</v>
      </c>
      <c r="F93" s="75">
        <v>3</v>
      </c>
      <c r="G93" s="75"/>
      <c r="H93" s="115"/>
      <c r="I93" s="130">
        <f t="shared" si="8"/>
        <v>0</v>
      </c>
      <c r="J93" s="131">
        <f t="shared" si="9"/>
        <v>3</v>
      </c>
    </row>
    <row r="94" spans="1:10" ht="24.75" customHeight="1">
      <c r="A94" s="31" t="s">
        <v>843</v>
      </c>
      <c r="B94" s="9" t="s">
        <v>1108</v>
      </c>
      <c r="C94" s="9" t="s">
        <v>2614</v>
      </c>
      <c r="D94" s="9" t="s">
        <v>1086</v>
      </c>
      <c r="E94" s="9" t="s">
        <v>1087</v>
      </c>
      <c r="F94" s="75">
        <v>3</v>
      </c>
      <c r="G94" s="75"/>
      <c r="H94" s="115"/>
      <c r="I94" s="130">
        <f t="shared" si="8"/>
        <v>0</v>
      </c>
      <c r="J94" s="131">
        <f t="shared" si="9"/>
        <v>3</v>
      </c>
    </row>
    <row r="95" spans="1:10" ht="24.75" customHeight="1">
      <c r="A95" s="31" t="s">
        <v>1785</v>
      </c>
      <c r="B95" s="9" t="s">
        <v>863</v>
      </c>
      <c r="C95" s="9" t="s">
        <v>1786</v>
      </c>
      <c r="D95" s="9" t="s">
        <v>864</v>
      </c>
      <c r="E95" s="9" t="s">
        <v>350</v>
      </c>
      <c r="F95" s="75">
        <v>3</v>
      </c>
      <c r="G95" s="75"/>
      <c r="H95" s="115"/>
      <c r="I95" s="130">
        <f t="shared" si="8"/>
        <v>0</v>
      </c>
      <c r="J95" s="131">
        <f t="shared" si="9"/>
        <v>3</v>
      </c>
    </row>
    <row r="96" spans="1:10" ht="24.75" customHeight="1">
      <c r="A96" s="152" t="s">
        <v>1512</v>
      </c>
      <c r="B96" s="13" t="s">
        <v>2640</v>
      </c>
      <c r="C96" s="9" t="s">
        <v>2573</v>
      </c>
      <c r="D96" s="13" t="s">
        <v>351</v>
      </c>
      <c r="E96" s="9" t="s">
        <v>352</v>
      </c>
      <c r="F96" s="75">
        <v>3</v>
      </c>
      <c r="G96" s="75">
        <v>5</v>
      </c>
      <c r="H96" s="115"/>
      <c r="I96" s="130">
        <f t="shared" si="8"/>
        <v>0</v>
      </c>
      <c r="J96" s="131">
        <f t="shared" si="9"/>
        <v>8</v>
      </c>
    </row>
    <row r="97" spans="1:10" ht="24.75" customHeight="1">
      <c r="A97" s="31" t="s">
        <v>2574</v>
      </c>
      <c r="B97" s="9" t="s">
        <v>353</v>
      </c>
      <c r="C97" s="9" t="s">
        <v>2065</v>
      </c>
      <c r="D97" s="9" t="s">
        <v>354</v>
      </c>
      <c r="E97" s="9" t="s">
        <v>355</v>
      </c>
      <c r="F97" s="75">
        <v>3</v>
      </c>
      <c r="G97" s="81"/>
      <c r="H97" s="115"/>
      <c r="I97" s="130">
        <f t="shared" si="8"/>
        <v>0</v>
      </c>
      <c r="J97" s="131">
        <f t="shared" si="9"/>
        <v>3</v>
      </c>
    </row>
    <row r="98" spans="1:10" ht="24.75" customHeight="1">
      <c r="A98" s="31" t="s">
        <v>2066</v>
      </c>
      <c r="B98" s="9" t="s">
        <v>2650</v>
      </c>
      <c r="C98" s="9" t="s">
        <v>296</v>
      </c>
      <c r="D98" s="9" t="s">
        <v>356</v>
      </c>
      <c r="E98" s="9" t="s">
        <v>357</v>
      </c>
      <c r="F98" s="75">
        <v>3</v>
      </c>
      <c r="G98" s="75"/>
      <c r="H98" s="115"/>
      <c r="I98" s="130">
        <f t="shared" si="8"/>
        <v>0</v>
      </c>
      <c r="J98" s="131">
        <f t="shared" si="9"/>
        <v>3</v>
      </c>
    </row>
    <row r="99" spans="1:10" ht="24.75" customHeight="1">
      <c r="A99" s="31" t="s">
        <v>1279</v>
      </c>
      <c r="B99" s="9" t="s">
        <v>358</v>
      </c>
      <c r="C99" s="9" t="s">
        <v>648</v>
      </c>
      <c r="D99" s="9" t="s">
        <v>359</v>
      </c>
      <c r="E99" s="9" t="s">
        <v>360</v>
      </c>
      <c r="F99" s="75">
        <v>3</v>
      </c>
      <c r="G99" s="81"/>
      <c r="H99" s="115"/>
      <c r="I99" s="130">
        <f t="shared" si="8"/>
        <v>0</v>
      </c>
      <c r="J99" s="131">
        <f t="shared" si="9"/>
        <v>3</v>
      </c>
    </row>
    <row r="100" spans="1:10" ht="24.75" customHeight="1">
      <c r="A100" s="31" t="s">
        <v>1280</v>
      </c>
      <c r="B100" s="13" t="s">
        <v>361</v>
      </c>
      <c r="C100" s="9" t="s">
        <v>318</v>
      </c>
      <c r="D100" s="13" t="s">
        <v>362</v>
      </c>
      <c r="E100" s="9" t="s">
        <v>363</v>
      </c>
      <c r="F100" s="75">
        <v>3</v>
      </c>
      <c r="G100" s="75"/>
      <c r="H100" s="115"/>
      <c r="I100" s="130">
        <f t="shared" si="8"/>
        <v>0</v>
      </c>
      <c r="J100" s="131">
        <f t="shared" si="9"/>
        <v>3</v>
      </c>
    </row>
    <row r="101" spans="1:10" ht="24.75" customHeight="1">
      <c r="A101" s="31" t="s">
        <v>1747</v>
      </c>
      <c r="B101" s="9" t="s">
        <v>364</v>
      </c>
      <c r="C101" s="9" t="s">
        <v>1615</v>
      </c>
      <c r="D101" s="9" t="s">
        <v>365</v>
      </c>
      <c r="E101" s="9" t="s">
        <v>366</v>
      </c>
      <c r="F101" s="75">
        <v>3</v>
      </c>
      <c r="G101" s="81"/>
      <c r="H101" s="115"/>
      <c r="I101" s="130">
        <f t="shared" si="8"/>
        <v>0</v>
      </c>
      <c r="J101" s="131">
        <f t="shared" si="9"/>
        <v>3</v>
      </c>
    </row>
    <row r="102" spans="1:10" ht="24.75" customHeight="1">
      <c r="A102" s="31" t="s">
        <v>140</v>
      </c>
      <c r="B102" s="9" t="s">
        <v>367</v>
      </c>
      <c r="C102" s="9" t="s">
        <v>1616</v>
      </c>
      <c r="D102" s="9" t="s">
        <v>368</v>
      </c>
      <c r="E102" s="9" t="s">
        <v>369</v>
      </c>
      <c r="F102" s="75">
        <v>3</v>
      </c>
      <c r="G102" s="75"/>
      <c r="H102" s="115"/>
      <c r="I102" s="130">
        <f t="shared" si="8"/>
        <v>0</v>
      </c>
      <c r="J102" s="131">
        <f t="shared" si="9"/>
        <v>3</v>
      </c>
    </row>
    <row r="103" spans="1:10" ht="24.75" customHeight="1">
      <c r="A103" s="31" t="s">
        <v>141</v>
      </c>
      <c r="B103" s="13" t="s">
        <v>370</v>
      </c>
      <c r="C103" s="9" t="s">
        <v>1617</v>
      </c>
      <c r="D103" s="13" t="s">
        <v>371</v>
      </c>
      <c r="E103" s="9" t="s">
        <v>372</v>
      </c>
      <c r="F103" s="75">
        <v>3</v>
      </c>
      <c r="G103" s="81"/>
      <c r="H103" s="115"/>
      <c r="I103" s="130">
        <f t="shared" si="8"/>
        <v>0</v>
      </c>
      <c r="J103" s="131">
        <f t="shared" si="9"/>
        <v>3</v>
      </c>
    </row>
    <row r="104" spans="1:10" ht="24.75" customHeight="1">
      <c r="A104" s="31" t="s">
        <v>739</v>
      </c>
      <c r="B104" s="9" t="s">
        <v>1830</v>
      </c>
      <c r="C104" s="9" t="s">
        <v>740</v>
      </c>
      <c r="D104" s="9" t="s">
        <v>1831</v>
      </c>
      <c r="E104" s="9" t="s">
        <v>1832</v>
      </c>
      <c r="F104" s="75">
        <v>3</v>
      </c>
      <c r="G104" s="75"/>
      <c r="H104" s="115"/>
      <c r="I104" s="130">
        <f t="shared" si="8"/>
        <v>0</v>
      </c>
      <c r="J104" s="131">
        <f t="shared" si="9"/>
        <v>3</v>
      </c>
    </row>
    <row r="105" spans="1:10" ht="24.75" customHeight="1">
      <c r="A105" s="31" t="s">
        <v>741</v>
      </c>
      <c r="B105" s="9" t="s">
        <v>1833</v>
      </c>
      <c r="C105" s="9" t="s">
        <v>2057</v>
      </c>
      <c r="D105" s="9" t="s">
        <v>1834</v>
      </c>
      <c r="E105" s="1" t="s">
        <v>1835</v>
      </c>
      <c r="F105" s="75">
        <v>3</v>
      </c>
      <c r="G105" s="81"/>
      <c r="H105" s="115"/>
      <c r="I105" s="130">
        <f t="shared" si="8"/>
        <v>0</v>
      </c>
      <c r="J105" s="131">
        <f t="shared" si="9"/>
        <v>3</v>
      </c>
    </row>
    <row r="106" spans="1:10" ht="24.75" customHeight="1">
      <c r="A106" s="31" t="s">
        <v>1748</v>
      </c>
      <c r="B106" s="9" t="s">
        <v>1836</v>
      </c>
      <c r="C106" s="9" t="s">
        <v>2058</v>
      </c>
      <c r="D106" s="9" t="s">
        <v>865</v>
      </c>
      <c r="E106" s="9" t="s">
        <v>866</v>
      </c>
      <c r="F106" s="75">
        <v>3</v>
      </c>
      <c r="G106" s="75"/>
      <c r="H106" s="115"/>
      <c r="I106" s="130">
        <f t="shared" si="8"/>
        <v>0</v>
      </c>
      <c r="J106" s="131">
        <f t="shared" si="9"/>
        <v>3</v>
      </c>
    </row>
    <row r="107" spans="1:10" ht="24.75" customHeight="1" thickBot="1">
      <c r="A107" s="33" t="s">
        <v>2232</v>
      </c>
      <c r="B107" s="22" t="s">
        <v>867</v>
      </c>
      <c r="C107" s="22" t="s">
        <v>2119</v>
      </c>
      <c r="D107" s="22" t="s">
        <v>868</v>
      </c>
      <c r="E107" s="22" t="s">
        <v>869</v>
      </c>
      <c r="F107" s="78">
        <v>3</v>
      </c>
      <c r="G107" s="78"/>
      <c r="H107" s="120"/>
      <c r="I107" s="130">
        <f t="shared" si="8"/>
        <v>0</v>
      </c>
      <c r="J107" s="131">
        <f>SUM(F107,G107,I107)</f>
        <v>3</v>
      </c>
    </row>
    <row r="108" spans="1:10" ht="24.75" customHeight="1" thickBot="1">
      <c r="A108" s="34" t="s">
        <v>2110</v>
      </c>
      <c r="B108" s="35"/>
      <c r="C108" s="35"/>
      <c r="D108" s="35"/>
      <c r="E108" s="35"/>
      <c r="F108" s="79">
        <f>SUM(F86:F107)</f>
        <v>66</v>
      </c>
      <c r="G108" s="79">
        <f>SUM(G86:G107)</f>
        <v>5</v>
      </c>
      <c r="H108" s="79">
        <f>SUM(H86:H107)</f>
        <v>0</v>
      </c>
      <c r="I108" s="79">
        <f>SUM(I86:I107)</f>
        <v>0</v>
      </c>
      <c r="J108" s="174">
        <f>SUM(J86:J107)</f>
        <v>71</v>
      </c>
    </row>
    <row r="109" ht="25.5" customHeight="1"/>
    <row r="110" spans="1:8" ht="25.5" customHeight="1" thickBot="1">
      <c r="A110" s="12" t="s">
        <v>2689</v>
      </c>
      <c r="B110" s="3"/>
      <c r="C110" s="3"/>
      <c r="D110" s="161" t="s">
        <v>2722</v>
      </c>
      <c r="E110" s="3"/>
      <c r="F110" s="3"/>
      <c r="G110" s="3"/>
      <c r="H110" s="28"/>
    </row>
    <row r="111" spans="1:14" ht="33.75" customHeight="1" thickBot="1">
      <c r="A111" s="34" t="s">
        <v>2179</v>
      </c>
      <c r="B111" s="36" t="s">
        <v>983</v>
      </c>
      <c r="C111" s="36" t="s">
        <v>901</v>
      </c>
      <c r="D111" s="36" t="s">
        <v>2262</v>
      </c>
      <c r="E111" s="36" t="s">
        <v>1944</v>
      </c>
      <c r="F111" s="167" t="s">
        <v>2734</v>
      </c>
      <c r="G111" s="167" t="s">
        <v>2732</v>
      </c>
      <c r="H111" s="167" t="s">
        <v>2695</v>
      </c>
      <c r="I111" s="167" t="s">
        <v>2733</v>
      </c>
      <c r="J111" s="168" t="s">
        <v>2738</v>
      </c>
      <c r="K111" s="15"/>
      <c r="L111" s="15"/>
      <c r="M111" s="15"/>
      <c r="N111" s="15"/>
    </row>
    <row r="112" spans="1:10" ht="25.5" customHeight="1">
      <c r="A112" s="32" t="s">
        <v>2233</v>
      </c>
      <c r="B112" s="20" t="s">
        <v>870</v>
      </c>
      <c r="C112" s="20" t="s">
        <v>2075</v>
      </c>
      <c r="D112" s="20" t="s">
        <v>871</v>
      </c>
      <c r="E112" s="20" t="s">
        <v>872</v>
      </c>
      <c r="F112" s="77">
        <v>3</v>
      </c>
      <c r="G112" s="77"/>
      <c r="H112" s="108"/>
      <c r="I112" s="128">
        <f>H112*3</f>
        <v>0</v>
      </c>
      <c r="J112" s="129">
        <f>SUM(F112,G112,I112)</f>
        <v>3</v>
      </c>
    </row>
    <row r="113" spans="1:10" ht="25.5" customHeight="1">
      <c r="A113" s="31" t="s">
        <v>2069</v>
      </c>
      <c r="B113" s="9" t="s">
        <v>1996</v>
      </c>
      <c r="C113" s="9" t="s">
        <v>2070</v>
      </c>
      <c r="D113" s="9" t="s">
        <v>277</v>
      </c>
      <c r="E113" s="9" t="s">
        <v>278</v>
      </c>
      <c r="F113" s="75">
        <v>3</v>
      </c>
      <c r="G113" s="75"/>
      <c r="H113" s="10"/>
      <c r="I113" s="130">
        <f>H113*3</f>
        <v>0</v>
      </c>
      <c r="J113" s="131">
        <f>SUM(F113,G113,I113)</f>
        <v>3</v>
      </c>
    </row>
    <row r="114" spans="1:10" ht="25.5" customHeight="1">
      <c r="A114" s="45" t="s">
        <v>1531</v>
      </c>
      <c r="B114" s="9" t="s">
        <v>279</v>
      </c>
      <c r="C114" s="9" t="s">
        <v>1532</v>
      </c>
      <c r="D114" s="9" t="s">
        <v>280</v>
      </c>
      <c r="E114" s="9" t="s">
        <v>281</v>
      </c>
      <c r="F114" s="75">
        <v>3</v>
      </c>
      <c r="G114" s="75"/>
      <c r="H114" s="10"/>
      <c r="I114" s="130">
        <f aca="true" t="shared" si="10" ref="I114:I123">H114*3</f>
        <v>0</v>
      </c>
      <c r="J114" s="131">
        <f aca="true" t="shared" si="11" ref="J114:J123">SUM(F114,G114,I114)</f>
        <v>3</v>
      </c>
    </row>
    <row r="115" spans="1:10" ht="25.5" customHeight="1">
      <c r="A115" s="31" t="s">
        <v>786</v>
      </c>
      <c r="B115" s="9" t="s">
        <v>282</v>
      </c>
      <c r="C115" s="9" t="s">
        <v>2382</v>
      </c>
      <c r="D115" s="9" t="s">
        <v>283</v>
      </c>
      <c r="E115" s="9" t="s">
        <v>284</v>
      </c>
      <c r="F115" s="75">
        <v>3</v>
      </c>
      <c r="G115" s="75"/>
      <c r="H115" s="10"/>
      <c r="I115" s="130">
        <f t="shared" si="10"/>
        <v>0</v>
      </c>
      <c r="J115" s="131">
        <f t="shared" si="11"/>
        <v>3</v>
      </c>
    </row>
    <row r="116" spans="1:10" ht="25.5" customHeight="1">
      <c r="A116" s="31" t="s">
        <v>573</v>
      </c>
      <c r="B116" s="9" t="s">
        <v>285</v>
      </c>
      <c r="C116" s="9" t="s">
        <v>1624</v>
      </c>
      <c r="D116" s="9" t="s">
        <v>2612</v>
      </c>
      <c r="E116" s="9" t="s">
        <v>2613</v>
      </c>
      <c r="F116" s="75">
        <v>3</v>
      </c>
      <c r="G116" s="75"/>
      <c r="H116" s="10"/>
      <c r="I116" s="130">
        <f t="shared" si="10"/>
        <v>0</v>
      </c>
      <c r="J116" s="131">
        <f t="shared" si="11"/>
        <v>3</v>
      </c>
    </row>
    <row r="117" spans="1:10" ht="25.5" customHeight="1">
      <c r="A117" s="31" t="s">
        <v>1625</v>
      </c>
      <c r="B117" s="9" t="s">
        <v>286</v>
      </c>
      <c r="C117" s="9" t="s">
        <v>1708</v>
      </c>
      <c r="D117" s="9" t="s">
        <v>287</v>
      </c>
      <c r="E117" s="9" t="s">
        <v>288</v>
      </c>
      <c r="F117" s="75">
        <v>3</v>
      </c>
      <c r="G117" s="75"/>
      <c r="H117" s="10"/>
      <c r="I117" s="130">
        <f t="shared" si="10"/>
        <v>0</v>
      </c>
      <c r="J117" s="131">
        <f t="shared" si="11"/>
        <v>3</v>
      </c>
    </row>
    <row r="118" spans="1:10" ht="25.5" customHeight="1">
      <c r="A118" s="31" t="s">
        <v>1915</v>
      </c>
      <c r="B118" s="9" t="s">
        <v>289</v>
      </c>
      <c r="C118" s="9" t="s">
        <v>1916</v>
      </c>
      <c r="D118" s="9" t="s">
        <v>290</v>
      </c>
      <c r="E118" s="9" t="s">
        <v>291</v>
      </c>
      <c r="F118" s="75">
        <v>3</v>
      </c>
      <c r="G118" s="75"/>
      <c r="H118" s="10"/>
      <c r="I118" s="130">
        <f t="shared" si="10"/>
        <v>0</v>
      </c>
      <c r="J118" s="131">
        <f t="shared" si="11"/>
        <v>3</v>
      </c>
    </row>
    <row r="119" spans="1:10" ht="25.5" customHeight="1">
      <c r="A119" s="152" t="s">
        <v>481</v>
      </c>
      <c r="B119" s="9" t="s">
        <v>292</v>
      </c>
      <c r="C119" s="9" t="s">
        <v>984</v>
      </c>
      <c r="D119" s="9" t="s">
        <v>293</v>
      </c>
      <c r="E119" s="9" t="s">
        <v>294</v>
      </c>
      <c r="F119" s="75">
        <v>3</v>
      </c>
      <c r="G119" s="75">
        <v>8</v>
      </c>
      <c r="H119" s="111"/>
      <c r="I119" s="130">
        <f t="shared" si="10"/>
        <v>0</v>
      </c>
      <c r="J119" s="131">
        <f t="shared" si="11"/>
        <v>11</v>
      </c>
    </row>
    <row r="120" spans="1:10" ht="25.5" customHeight="1">
      <c r="A120" s="31" t="s">
        <v>903</v>
      </c>
      <c r="B120" s="9" t="s">
        <v>295</v>
      </c>
      <c r="C120" s="9" t="s">
        <v>985</v>
      </c>
      <c r="D120" s="9" t="s">
        <v>1201</v>
      </c>
      <c r="E120" s="9" t="s">
        <v>1202</v>
      </c>
      <c r="F120" s="75">
        <v>3</v>
      </c>
      <c r="G120" s="75"/>
      <c r="H120" s="111"/>
      <c r="I120" s="130">
        <f t="shared" si="10"/>
        <v>0</v>
      </c>
      <c r="J120" s="131">
        <f t="shared" si="11"/>
        <v>3</v>
      </c>
    </row>
    <row r="121" spans="1:10" ht="25.5" customHeight="1">
      <c r="A121" s="31" t="s">
        <v>1612</v>
      </c>
      <c r="B121" s="9" t="s">
        <v>1203</v>
      </c>
      <c r="C121" s="9" t="s">
        <v>482</v>
      </c>
      <c r="D121" s="9" t="s">
        <v>1204</v>
      </c>
      <c r="E121" s="9" t="s">
        <v>1205</v>
      </c>
      <c r="F121" s="75">
        <v>3</v>
      </c>
      <c r="G121" s="75"/>
      <c r="H121" s="111"/>
      <c r="I121" s="130">
        <f t="shared" si="10"/>
        <v>0</v>
      </c>
      <c r="J121" s="131">
        <f t="shared" si="11"/>
        <v>3</v>
      </c>
    </row>
    <row r="122" spans="1:10" ht="25.5" customHeight="1">
      <c r="A122" s="152" t="s">
        <v>1080</v>
      </c>
      <c r="B122" s="9" t="s">
        <v>2056</v>
      </c>
      <c r="C122" s="9" t="s">
        <v>1741</v>
      </c>
      <c r="D122" s="9" t="s">
        <v>2001</v>
      </c>
      <c r="E122" s="9" t="s">
        <v>2002</v>
      </c>
      <c r="F122" s="75">
        <v>3</v>
      </c>
      <c r="G122" s="75">
        <v>11</v>
      </c>
      <c r="H122" s="111"/>
      <c r="I122" s="130">
        <f t="shared" si="10"/>
        <v>0</v>
      </c>
      <c r="J122" s="131">
        <f t="shared" si="11"/>
        <v>14</v>
      </c>
    </row>
    <row r="123" spans="1:10" ht="25.5" customHeight="1" thickBot="1">
      <c r="A123" s="33" t="s">
        <v>565</v>
      </c>
      <c r="B123" s="22" t="s">
        <v>1206</v>
      </c>
      <c r="C123" s="22" t="s">
        <v>566</v>
      </c>
      <c r="D123" s="22" t="s">
        <v>1207</v>
      </c>
      <c r="E123" s="22" t="s">
        <v>582</v>
      </c>
      <c r="F123" s="78">
        <v>3</v>
      </c>
      <c r="G123" s="78"/>
      <c r="H123" s="99"/>
      <c r="I123" s="130">
        <f t="shared" si="10"/>
        <v>0</v>
      </c>
      <c r="J123" s="131">
        <f t="shared" si="11"/>
        <v>3</v>
      </c>
    </row>
    <row r="124" spans="1:10" ht="25.5" customHeight="1" thickBot="1">
      <c r="A124" s="34" t="s">
        <v>2110</v>
      </c>
      <c r="B124" s="35"/>
      <c r="C124" s="35"/>
      <c r="D124" s="35"/>
      <c r="E124" s="35"/>
      <c r="F124" s="79">
        <f>SUM(F112:F123)</f>
        <v>36</v>
      </c>
      <c r="G124" s="79">
        <f>SUM(G112:G123)</f>
        <v>19</v>
      </c>
      <c r="H124" s="79">
        <f>SUM(H112:H123)</f>
        <v>0</v>
      </c>
      <c r="I124" s="79">
        <f>SUM(I112:I123)</f>
        <v>0</v>
      </c>
      <c r="J124" s="174">
        <f>SUM(J112:J123)</f>
        <v>55</v>
      </c>
    </row>
    <row r="125" spans="1:7" ht="25.5" customHeight="1">
      <c r="A125" s="11"/>
      <c r="B125" s="8"/>
      <c r="C125" s="8"/>
      <c r="D125" s="8"/>
      <c r="E125" s="8"/>
      <c r="F125" s="85"/>
      <c r="G125" s="86"/>
    </row>
    <row r="126" spans="1:7" ht="25.5" customHeight="1" thickBot="1">
      <c r="A126" s="12" t="s">
        <v>2703</v>
      </c>
      <c r="B126" s="3"/>
      <c r="C126" s="3"/>
      <c r="D126" s="162" t="s">
        <v>2704</v>
      </c>
      <c r="E126" s="3"/>
      <c r="F126" s="80"/>
      <c r="G126" s="80"/>
    </row>
    <row r="127" spans="1:10" ht="26.25" customHeight="1">
      <c r="A127" s="32" t="s">
        <v>1719</v>
      </c>
      <c r="B127" s="20" t="s">
        <v>583</v>
      </c>
      <c r="C127" s="20" t="s">
        <v>2111</v>
      </c>
      <c r="D127" s="20" t="s">
        <v>584</v>
      </c>
      <c r="E127" s="20" t="s">
        <v>585</v>
      </c>
      <c r="F127" s="77">
        <v>3</v>
      </c>
      <c r="G127" s="77"/>
      <c r="H127" s="118"/>
      <c r="I127" s="128">
        <f>H127*3</f>
        <v>0</v>
      </c>
      <c r="J127" s="129">
        <f>SUM(F127,G127,I127)</f>
        <v>3</v>
      </c>
    </row>
    <row r="128" spans="1:10" ht="26.25" customHeight="1">
      <c r="A128" s="31" t="s">
        <v>1042</v>
      </c>
      <c r="B128" s="9" t="s">
        <v>1896</v>
      </c>
      <c r="C128" s="9" t="s">
        <v>2059</v>
      </c>
      <c r="D128" s="9" t="s">
        <v>2562</v>
      </c>
      <c r="E128" s="9" t="s">
        <v>2563</v>
      </c>
      <c r="F128" s="75">
        <v>3</v>
      </c>
      <c r="G128" s="75"/>
      <c r="H128" s="10"/>
      <c r="I128" s="130">
        <f>H128*3</f>
        <v>0</v>
      </c>
      <c r="J128" s="131">
        <f>SUM(F128,G128,I128)</f>
        <v>3</v>
      </c>
    </row>
    <row r="129" spans="1:10" ht="26.25" customHeight="1">
      <c r="A129" s="31" t="s">
        <v>211</v>
      </c>
      <c r="B129" s="9" t="s">
        <v>586</v>
      </c>
      <c r="C129" s="9" t="s">
        <v>2355</v>
      </c>
      <c r="D129" s="9" t="s">
        <v>587</v>
      </c>
      <c r="E129" s="9" t="s">
        <v>588</v>
      </c>
      <c r="F129" s="75">
        <v>3</v>
      </c>
      <c r="G129" s="75"/>
      <c r="H129" s="10"/>
      <c r="I129" s="130">
        <f>H129*3</f>
        <v>0</v>
      </c>
      <c r="J129" s="131">
        <f>SUM(F129,G129,I129)</f>
        <v>3</v>
      </c>
    </row>
    <row r="130" spans="1:10" ht="26.25" customHeight="1">
      <c r="A130" s="45" t="s">
        <v>61</v>
      </c>
      <c r="B130" s="9" t="s">
        <v>589</v>
      </c>
      <c r="C130" s="9" t="s">
        <v>62</v>
      </c>
      <c r="D130" s="9" t="s">
        <v>590</v>
      </c>
      <c r="E130" s="9" t="s">
        <v>591</v>
      </c>
      <c r="F130" s="75">
        <v>3</v>
      </c>
      <c r="G130" s="75"/>
      <c r="H130" s="10"/>
      <c r="I130" s="130">
        <f>H130*3</f>
        <v>0</v>
      </c>
      <c r="J130" s="131">
        <f>SUM(F130,G130,I130)</f>
        <v>3</v>
      </c>
    </row>
    <row r="131" spans="1:10" ht="26.25" customHeight="1" thickBot="1">
      <c r="A131" s="33" t="s">
        <v>1613</v>
      </c>
      <c r="B131" s="22" t="s">
        <v>671</v>
      </c>
      <c r="C131" s="22" t="s">
        <v>2060</v>
      </c>
      <c r="D131" s="22" t="s">
        <v>1955</v>
      </c>
      <c r="E131" s="22" t="s">
        <v>1956</v>
      </c>
      <c r="F131" s="78">
        <v>3</v>
      </c>
      <c r="G131" s="78"/>
      <c r="H131" s="96"/>
      <c r="I131" s="130">
        <f>H131*3</f>
        <v>0</v>
      </c>
      <c r="J131" s="131">
        <f>SUM(F131,G131,I131)</f>
        <v>3</v>
      </c>
    </row>
    <row r="132" spans="1:10" ht="26.25" customHeight="1" thickBot="1">
      <c r="A132" s="34" t="s">
        <v>2110</v>
      </c>
      <c r="B132" s="35"/>
      <c r="C132" s="35"/>
      <c r="D132" s="35"/>
      <c r="E132" s="35"/>
      <c r="F132" s="79">
        <f>SUM(F127:F131)</f>
        <v>15</v>
      </c>
      <c r="G132" s="79">
        <f>SUM(G127:G131)</f>
        <v>0</v>
      </c>
      <c r="H132" s="79">
        <f>SUM(H127:H131)</f>
        <v>0</v>
      </c>
      <c r="I132" s="79">
        <f>SUM(I127:I131)</f>
        <v>0</v>
      </c>
      <c r="J132" s="174">
        <f>SUM(J127:J131)</f>
        <v>15</v>
      </c>
    </row>
    <row r="133" spans="6:8" ht="26.25" customHeight="1">
      <c r="F133" s="87"/>
      <c r="G133" s="87"/>
      <c r="H133" s="17"/>
    </row>
    <row r="134" spans="1:7" ht="26.25" customHeight="1" thickBot="1">
      <c r="A134" s="12" t="s">
        <v>873</v>
      </c>
      <c r="B134" s="3"/>
      <c r="C134" s="3"/>
      <c r="D134" s="161" t="s">
        <v>2723</v>
      </c>
      <c r="E134" s="3"/>
      <c r="F134" s="80"/>
      <c r="G134" s="80"/>
    </row>
    <row r="135" spans="1:10" ht="26.25" customHeight="1">
      <c r="A135" s="153" t="s">
        <v>1540</v>
      </c>
      <c r="B135" s="20" t="s">
        <v>1845</v>
      </c>
      <c r="C135" s="20" t="s">
        <v>2431</v>
      </c>
      <c r="D135" s="20" t="s">
        <v>268</v>
      </c>
      <c r="E135" s="20" t="s">
        <v>1846</v>
      </c>
      <c r="F135" s="77">
        <v>3</v>
      </c>
      <c r="G135" s="77">
        <v>22</v>
      </c>
      <c r="H135" s="118"/>
      <c r="I135" s="128">
        <f>H135*3</f>
        <v>0</v>
      </c>
      <c r="J135" s="129">
        <f>SUM(F135,G135,I135)</f>
        <v>25</v>
      </c>
    </row>
    <row r="136" spans="1:10" ht="26.25" customHeight="1">
      <c r="A136" s="31" t="s">
        <v>2406</v>
      </c>
      <c r="B136" s="9" t="s">
        <v>1847</v>
      </c>
      <c r="C136" s="9" t="s">
        <v>2407</v>
      </c>
      <c r="D136" s="9" t="s">
        <v>1848</v>
      </c>
      <c r="E136" s="9" t="s">
        <v>1849</v>
      </c>
      <c r="F136" s="75">
        <v>3</v>
      </c>
      <c r="G136" s="75"/>
      <c r="H136" s="10"/>
      <c r="I136" s="130">
        <f>H136*3</f>
        <v>0</v>
      </c>
      <c r="J136" s="131">
        <f>SUM(F136,G136,I136)</f>
        <v>3</v>
      </c>
    </row>
    <row r="137" spans="1:10" ht="26.25" customHeight="1">
      <c r="A137" s="152" t="s">
        <v>1613</v>
      </c>
      <c r="B137" s="9" t="s">
        <v>1850</v>
      </c>
      <c r="C137" s="9" t="s">
        <v>1012</v>
      </c>
      <c r="D137" s="9" t="s">
        <v>1851</v>
      </c>
      <c r="E137" s="9" t="s">
        <v>1852</v>
      </c>
      <c r="F137" s="75">
        <v>3</v>
      </c>
      <c r="G137" s="75">
        <v>1</v>
      </c>
      <c r="H137" s="10"/>
      <c r="I137" s="130">
        <f aca="true" t="shared" si="12" ref="I137:I146">H137*3</f>
        <v>0</v>
      </c>
      <c r="J137" s="131">
        <f aca="true" t="shared" si="13" ref="J137:J146">SUM(F137,G137,I137)</f>
        <v>4</v>
      </c>
    </row>
    <row r="138" spans="1:10" ht="26.25" customHeight="1">
      <c r="A138" s="31" t="s">
        <v>2221</v>
      </c>
      <c r="B138" s="9" t="s">
        <v>1853</v>
      </c>
      <c r="C138" s="9" t="s">
        <v>1013</v>
      </c>
      <c r="D138" s="9" t="s">
        <v>1854</v>
      </c>
      <c r="E138" s="9" t="s">
        <v>1855</v>
      </c>
      <c r="F138" s="75">
        <v>3</v>
      </c>
      <c r="G138" s="75"/>
      <c r="H138" s="10"/>
      <c r="I138" s="130">
        <f t="shared" si="12"/>
        <v>0</v>
      </c>
      <c r="J138" s="131">
        <f t="shared" si="13"/>
        <v>3</v>
      </c>
    </row>
    <row r="139" spans="1:10" ht="26.25" customHeight="1">
      <c r="A139" s="31" t="s">
        <v>1014</v>
      </c>
      <c r="B139" s="9" t="s">
        <v>1256</v>
      </c>
      <c r="C139" s="9" t="s">
        <v>1015</v>
      </c>
      <c r="D139" s="9" t="s">
        <v>1856</v>
      </c>
      <c r="E139" s="9" t="s">
        <v>1857</v>
      </c>
      <c r="F139" s="75">
        <v>3</v>
      </c>
      <c r="G139" s="75"/>
      <c r="H139" s="10"/>
      <c r="I139" s="130">
        <f t="shared" si="12"/>
        <v>0</v>
      </c>
      <c r="J139" s="131">
        <f t="shared" si="13"/>
        <v>3</v>
      </c>
    </row>
    <row r="140" spans="1:10" ht="26.25" customHeight="1">
      <c r="A140" s="31" t="s">
        <v>567</v>
      </c>
      <c r="B140" s="9" t="s">
        <v>1858</v>
      </c>
      <c r="C140" s="9" t="s">
        <v>568</v>
      </c>
      <c r="D140" s="9" t="s">
        <v>1859</v>
      </c>
      <c r="E140" s="9" t="s">
        <v>1860</v>
      </c>
      <c r="F140" s="75">
        <v>3</v>
      </c>
      <c r="G140" s="75"/>
      <c r="H140" s="10"/>
      <c r="I140" s="130">
        <f t="shared" si="12"/>
        <v>0</v>
      </c>
      <c r="J140" s="131">
        <f t="shared" si="13"/>
        <v>3</v>
      </c>
    </row>
    <row r="141" spans="1:10" ht="26.25" customHeight="1">
      <c r="A141" s="31" t="s">
        <v>319</v>
      </c>
      <c r="B141" s="9" t="s">
        <v>1257</v>
      </c>
      <c r="C141" s="9" t="s">
        <v>320</v>
      </c>
      <c r="D141" s="9" t="s">
        <v>518</v>
      </c>
      <c r="E141" s="9" t="s">
        <v>519</v>
      </c>
      <c r="F141" s="75">
        <v>3</v>
      </c>
      <c r="G141" s="75"/>
      <c r="H141" s="10"/>
      <c r="I141" s="130">
        <f t="shared" si="12"/>
        <v>0</v>
      </c>
      <c r="J141" s="131">
        <f t="shared" si="13"/>
        <v>3</v>
      </c>
    </row>
    <row r="142" spans="1:10" ht="26.25" customHeight="1">
      <c r="A142" s="31" t="s">
        <v>321</v>
      </c>
      <c r="B142" s="9" t="s">
        <v>520</v>
      </c>
      <c r="C142" s="9" t="s">
        <v>322</v>
      </c>
      <c r="D142" s="9" t="s">
        <v>780</v>
      </c>
      <c r="E142" s="9" t="s">
        <v>521</v>
      </c>
      <c r="F142" s="75">
        <v>3</v>
      </c>
      <c r="G142" s="75"/>
      <c r="H142" s="10"/>
      <c r="I142" s="130">
        <f t="shared" si="12"/>
        <v>0</v>
      </c>
      <c r="J142" s="131">
        <f t="shared" si="13"/>
        <v>3</v>
      </c>
    </row>
    <row r="143" spans="1:10" ht="26.25" customHeight="1">
      <c r="A143" s="31" t="s">
        <v>1339</v>
      </c>
      <c r="B143" s="9" t="s">
        <v>522</v>
      </c>
      <c r="C143" s="9" t="s">
        <v>42</v>
      </c>
      <c r="D143" s="9" t="s">
        <v>523</v>
      </c>
      <c r="E143" s="9" t="s">
        <v>269</v>
      </c>
      <c r="F143" s="75">
        <v>3</v>
      </c>
      <c r="G143" s="75"/>
      <c r="H143" s="10"/>
      <c r="I143" s="130">
        <f t="shared" si="12"/>
        <v>0</v>
      </c>
      <c r="J143" s="131">
        <f t="shared" si="13"/>
        <v>3</v>
      </c>
    </row>
    <row r="144" spans="1:10" ht="26.25" customHeight="1">
      <c r="A144" s="31" t="s">
        <v>1486</v>
      </c>
      <c r="B144" s="9" t="s">
        <v>695</v>
      </c>
      <c r="C144" s="9" t="s">
        <v>1487</v>
      </c>
      <c r="D144" s="9" t="s">
        <v>524</v>
      </c>
      <c r="E144" s="9" t="s">
        <v>525</v>
      </c>
      <c r="F144" s="75">
        <v>3</v>
      </c>
      <c r="G144" s="75"/>
      <c r="H144" s="10"/>
      <c r="I144" s="130">
        <f t="shared" si="12"/>
        <v>0</v>
      </c>
      <c r="J144" s="131">
        <f t="shared" si="13"/>
        <v>3</v>
      </c>
    </row>
    <row r="145" spans="1:10" ht="26.25" customHeight="1">
      <c r="A145" s="31" t="s">
        <v>1582</v>
      </c>
      <c r="B145" s="9" t="s">
        <v>781</v>
      </c>
      <c r="C145" s="9" t="s">
        <v>1469</v>
      </c>
      <c r="D145" s="9" t="s">
        <v>782</v>
      </c>
      <c r="E145" s="9" t="s">
        <v>783</v>
      </c>
      <c r="F145" s="75">
        <v>3</v>
      </c>
      <c r="G145" s="75"/>
      <c r="H145" s="10"/>
      <c r="I145" s="130">
        <f t="shared" si="12"/>
        <v>0</v>
      </c>
      <c r="J145" s="131">
        <f t="shared" si="13"/>
        <v>3</v>
      </c>
    </row>
    <row r="146" spans="1:10" ht="26.25" customHeight="1" thickBot="1">
      <c r="A146" s="33" t="s">
        <v>133</v>
      </c>
      <c r="B146" s="22" t="s">
        <v>526</v>
      </c>
      <c r="C146" s="22" t="s">
        <v>2139</v>
      </c>
      <c r="D146" s="22" t="s">
        <v>527</v>
      </c>
      <c r="E146" s="22" t="s">
        <v>528</v>
      </c>
      <c r="F146" s="78">
        <v>3</v>
      </c>
      <c r="G146" s="78"/>
      <c r="H146" s="96"/>
      <c r="I146" s="133">
        <f t="shared" si="12"/>
        <v>0</v>
      </c>
      <c r="J146" s="131">
        <f t="shared" si="13"/>
        <v>3</v>
      </c>
    </row>
    <row r="147" spans="1:10" ht="26.25" customHeight="1" thickBot="1">
      <c r="A147" s="34" t="s">
        <v>2110</v>
      </c>
      <c r="B147" s="35"/>
      <c r="C147" s="35"/>
      <c r="D147" s="35"/>
      <c r="E147" s="35"/>
      <c r="F147" s="79">
        <f>SUM(F135:F146)</f>
        <v>36</v>
      </c>
      <c r="G147" s="79">
        <f>SUM(G135:G146)</f>
        <v>23</v>
      </c>
      <c r="H147" s="79">
        <f>SUM(H135:H146)</f>
        <v>0</v>
      </c>
      <c r="I147" s="79">
        <f>SUM(I135:I146)</f>
        <v>0</v>
      </c>
      <c r="J147" s="174">
        <f>SUM(J135:J146)</f>
        <v>59</v>
      </c>
    </row>
    <row r="148" spans="1:7" ht="26.25" customHeight="1" thickBot="1">
      <c r="A148" s="12" t="s">
        <v>2690</v>
      </c>
      <c r="B148" s="3"/>
      <c r="C148" s="3"/>
      <c r="D148" s="161" t="s">
        <v>2721</v>
      </c>
      <c r="E148" s="3"/>
      <c r="F148" s="3"/>
      <c r="G148" s="3"/>
    </row>
    <row r="149" spans="1:14" ht="33.75" customHeight="1" thickBot="1">
      <c r="A149" s="34" t="s">
        <v>2179</v>
      </c>
      <c r="B149" s="36" t="s">
        <v>983</v>
      </c>
      <c r="C149" s="36" t="s">
        <v>901</v>
      </c>
      <c r="D149" s="36" t="s">
        <v>2262</v>
      </c>
      <c r="E149" s="36" t="s">
        <v>1944</v>
      </c>
      <c r="F149" s="167" t="s">
        <v>2734</v>
      </c>
      <c r="G149" s="167" t="s">
        <v>2732</v>
      </c>
      <c r="H149" s="167" t="s">
        <v>2695</v>
      </c>
      <c r="I149" s="167" t="s">
        <v>2733</v>
      </c>
      <c r="J149" s="168" t="s">
        <v>2738</v>
      </c>
      <c r="K149" s="15"/>
      <c r="L149" s="15"/>
      <c r="M149" s="15"/>
      <c r="N149" s="15"/>
    </row>
    <row r="150" spans="1:10" ht="26.25" customHeight="1">
      <c r="A150" s="32" t="s">
        <v>1185</v>
      </c>
      <c r="B150" s="20" t="s">
        <v>529</v>
      </c>
      <c r="C150" s="20" t="s">
        <v>1186</v>
      </c>
      <c r="D150" s="20" t="s">
        <v>530</v>
      </c>
      <c r="E150" s="20" t="s">
        <v>531</v>
      </c>
      <c r="F150" s="77">
        <v>3</v>
      </c>
      <c r="G150" s="77"/>
      <c r="H150" s="118"/>
      <c r="I150" s="128">
        <f aca="true" t="shared" si="14" ref="I150:I155">H150*3</f>
        <v>0</v>
      </c>
      <c r="J150" s="129">
        <f aca="true" t="shared" si="15" ref="J150:J155">SUM(F150,G150,I150)</f>
        <v>3</v>
      </c>
    </row>
    <row r="151" spans="1:10" ht="26.25" customHeight="1">
      <c r="A151" s="31" t="s">
        <v>1745</v>
      </c>
      <c r="B151" s="9" t="s">
        <v>1241</v>
      </c>
      <c r="C151" s="9" t="s">
        <v>2377</v>
      </c>
      <c r="D151" s="9" t="s">
        <v>532</v>
      </c>
      <c r="E151" s="9" t="s">
        <v>533</v>
      </c>
      <c r="F151" s="75">
        <v>3</v>
      </c>
      <c r="G151" s="75"/>
      <c r="H151" s="10"/>
      <c r="I151" s="130">
        <f t="shared" si="14"/>
        <v>0</v>
      </c>
      <c r="J151" s="131">
        <f t="shared" si="15"/>
        <v>3</v>
      </c>
    </row>
    <row r="152" spans="1:10" ht="26.25" customHeight="1">
      <c r="A152" s="31" t="s">
        <v>643</v>
      </c>
      <c r="B152" s="9" t="s">
        <v>534</v>
      </c>
      <c r="C152" s="9" t="s">
        <v>2236</v>
      </c>
      <c r="D152" s="9" t="s">
        <v>535</v>
      </c>
      <c r="E152" s="9" t="s">
        <v>536</v>
      </c>
      <c r="F152" s="75">
        <v>3</v>
      </c>
      <c r="G152" s="75"/>
      <c r="H152" s="10"/>
      <c r="I152" s="130">
        <f t="shared" si="14"/>
        <v>0</v>
      </c>
      <c r="J152" s="131">
        <f t="shared" si="15"/>
        <v>3</v>
      </c>
    </row>
    <row r="153" spans="1:10" ht="26.25" customHeight="1">
      <c r="A153" s="46" t="s">
        <v>1494</v>
      </c>
      <c r="B153" s="9" t="s">
        <v>537</v>
      </c>
      <c r="C153" s="9" t="s">
        <v>1025</v>
      </c>
      <c r="D153" s="9" t="s">
        <v>538</v>
      </c>
      <c r="E153" s="9" t="s">
        <v>539</v>
      </c>
      <c r="F153" s="75">
        <v>3</v>
      </c>
      <c r="G153" s="75"/>
      <c r="H153" s="10"/>
      <c r="I153" s="130">
        <f t="shared" si="14"/>
        <v>0</v>
      </c>
      <c r="J153" s="131">
        <f t="shared" si="15"/>
        <v>3</v>
      </c>
    </row>
    <row r="154" spans="1:10" ht="26.25" customHeight="1">
      <c r="A154" s="31" t="s">
        <v>66</v>
      </c>
      <c r="B154" s="9" t="s">
        <v>540</v>
      </c>
      <c r="C154" s="9" t="s">
        <v>1182</v>
      </c>
      <c r="D154" s="9" t="s">
        <v>541</v>
      </c>
      <c r="E154" s="9" t="s">
        <v>373</v>
      </c>
      <c r="F154" s="75">
        <v>3</v>
      </c>
      <c r="G154" s="75"/>
      <c r="H154" s="10"/>
      <c r="I154" s="130">
        <f t="shared" si="14"/>
        <v>0</v>
      </c>
      <c r="J154" s="131">
        <f t="shared" si="15"/>
        <v>3</v>
      </c>
    </row>
    <row r="155" spans="1:10" ht="26.25" customHeight="1" thickBot="1">
      <c r="A155" s="157" t="s">
        <v>1805</v>
      </c>
      <c r="B155" s="22" t="s">
        <v>2545</v>
      </c>
      <c r="C155" s="22" t="s">
        <v>1222</v>
      </c>
      <c r="D155" s="22" t="s">
        <v>1919</v>
      </c>
      <c r="E155" s="22" t="s">
        <v>1920</v>
      </c>
      <c r="F155" s="78">
        <v>3</v>
      </c>
      <c r="G155" s="78">
        <v>5</v>
      </c>
      <c r="H155" s="96"/>
      <c r="I155" s="130">
        <f t="shared" si="14"/>
        <v>0</v>
      </c>
      <c r="J155" s="131">
        <f t="shared" si="15"/>
        <v>8</v>
      </c>
    </row>
    <row r="156" spans="1:10" ht="26.25" customHeight="1" thickBot="1">
      <c r="A156" s="34" t="s">
        <v>2110</v>
      </c>
      <c r="B156" s="35"/>
      <c r="C156" s="35"/>
      <c r="D156" s="35"/>
      <c r="E156" s="35"/>
      <c r="F156" s="79">
        <f>SUM(F150:F155)</f>
        <v>18</v>
      </c>
      <c r="G156" s="79">
        <f>SUM(G150:G155)</f>
        <v>5</v>
      </c>
      <c r="H156" s="79">
        <f>SUM(H150:H155)</f>
        <v>0</v>
      </c>
      <c r="I156" s="79">
        <f>SUM(I150:I155)</f>
        <v>0</v>
      </c>
      <c r="J156" s="174">
        <f>SUM(J150:J155)</f>
        <v>23</v>
      </c>
    </row>
    <row r="157" spans="6:8" ht="26.25" customHeight="1">
      <c r="F157" s="87"/>
      <c r="G157" s="87"/>
      <c r="H157" s="14"/>
    </row>
    <row r="158" spans="1:8" ht="25.5" customHeight="1" thickBot="1">
      <c r="A158" s="12" t="s">
        <v>2691</v>
      </c>
      <c r="B158" s="3"/>
      <c r="C158" s="3"/>
      <c r="D158" s="162" t="s">
        <v>2704</v>
      </c>
      <c r="E158" s="3"/>
      <c r="F158" s="80"/>
      <c r="G158" s="80"/>
      <c r="H158" s="14"/>
    </row>
    <row r="159" spans="1:10" ht="25.5" customHeight="1">
      <c r="A159" s="32" t="s">
        <v>543</v>
      </c>
      <c r="B159" s="20" t="s">
        <v>1921</v>
      </c>
      <c r="C159" s="20" t="s">
        <v>554</v>
      </c>
      <c r="D159" s="20" t="s">
        <v>1922</v>
      </c>
      <c r="E159" s="20" t="s">
        <v>1923</v>
      </c>
      <c r="F159" s="77">
        <v>3</v>
      </c>
      <c r="G159" s="77"/>
      <c r="H159" s="118"/>
      <c r="I159" s="128">
        <f>H159*3</f>
        <v>0</v>
      </c>
      <c r="J159" s="129">
        <f>SUM(F159,G159,I159)</f>
        <v>3</v>
      </c>
    </row>
    <row r="160" spans="1:10" ht="25.5" customHeight="1">
      <c r="A160" s="31" t="s">
        <v>2230</v>
      </c>
      <c r="B160" s="9" t="s">
        <v>2554</v>
      </c>
      <c r="C160" s="9" t="s">
        <v>2231</v>
      </c>
      <c r="D160" s="9" t="s">
        <v>1924</v>
      </c>
      <c r="E160" s="9" t="s">
        <v>1925</v>
      </c>
      <c r="F160" s="75">
        <v>3</v>
      </c>
      <c r="G160" s="75"/>
      <c r="H160" s="116"/>
      <c r="I160" s="130">
        <f>H160*3</f>
        <v>0</v>
      </c>
      <c r="J160" s="131">
        <f>SUM(F160,G160,I160)</f>
        <v>3</v>
      </c>
    </row>
    <row r="161" spans="1:10" ht="25.5" customHeight="1">
      <c r="A161" s="31" t="s">
        <v>851</v>
      </c>
      <c r="B161" s="9" t="s">
        <v>2048</v>
      </c>
      <c r="C161" s="9" t="s">
        <v>550</v>
      </c>
      <c r="D161" s="9" t="s">
        <v>14</v>
      </c>
      <c r="E161" s="9" t="s">
        <v>1926</v>
      </c>
      <c r="F161" s="75">
        <v>3</v>
      </c>
      <c r="G161" s="75"/>
      <c r="H161" s="10"/>
      <c r="I161" s="130">
        <f>H161*3</f>
        <v>0</v>
      </c>
      <c r="J161" s="131">
        <f>SUM(F161,G161,I161)</f>
        <v>3</v>
      </c>
    </row>
    <row r="162" spans="1:10" ht="25.5" customHeight="1">
      <c r="A162" s="31" t="s">
        <v>323</v>
      </c>
      <c r="B162" s="9" t="s">
        <v>2184</v>
      </c>
      <c r="C162" s="9" t="s">
        <v>324</v>
      </c>
      <c r="D162" s="9" t="s">
        <v>15</v>
      </c>
      <c r="E162" s="9" t="s">
        <v>1927</v>
      </c>
      <c r="F162" s="75">
        <v>3</v>
      </c>
      <c r="G162" s="75"/>
      <c r="H162" s="10"/>
      <c r="I162" s="130">
        <f>H162*3</f>
        <v>0</v>
      </c>
      <c r="J162" s="131">
        <f>SUM(F162,G162,I162)</f>
        <v>3</v>
      </c>
    </row>
    <row r="163" spans="1:10" ht="25.5" customHeight="1" thickBot="1">
      <c r="A163" s="33" t="s">
        <v>2374</v>
      </c>
      <c r="B163" s="22" t="s">
        <v>1928</v>
      </c>
      <c r="C163" s="22" t="s">
        <v>1951</v>
      </c>
      <c r="D163" s="22" t="s">
        <v>1929</v>
      </c>
      <c r="E163" s="22" t="s">
        <v>1930</v>
      </c>
      <c r="F163" s="78">
        <v>3</v>
      </c>
      <c r="G163" s="78"/>
      <c r="H163" s="96"/>
      <c r="I163" s="130">
        <f>H163*3</f>
        <v>0</v>
      </c>
      <c r="J163" s="131">
        <f>SUM(F163,G163,I163)</f>
        <v>3</v>
      </c>
    </row>
    <row r="164" spans="1:10" ht="25.5" customHeight="1" thickBot="1">
      <c r="A164" s="69" t="s">
        <v>2110</v>
      </c>
      <c r="B164" s="35"/>
      <c r="C164" s="35"/>
      <c r="D164" s="35"/>
      <c r="E164" s="35"/>
      <c r="F164" s="79">
        <f>SUM(F159:F163)</f>
        <v>15</v>
      </c>
      <c r="G164" s="79">
        <f>SUM(G159:G163)</f>
        <v>0</v>
      </c>
      <c r="H164" s="79">
        <f>SUM(H159:H163)</f>
        <v>0</v>
      </c>
      <c r="I164" s="79">
        <f>SUM(I159:I163)</f>
        <v>0</v>
      </c>
      <c r="J164" s="174">
        <f>SUM(J159:J163)</f>
        <v>15</v>
      </c>
    </row>
    <row r="165" spans="6:8" ht="25.5" customHeight="1">
      <c r="F165" s="87"/>
      <c r="G165" s="87"/>
      <c r="H165" s="14"/>
    </row>
    <row r="166" spans="1:8" ht="25.5" customHeight="1" thickBot="1">
      <c r="A166" s="12" t="s">
        <v>2692</v>
      </c>
      <c r="B166" s="3"/>
      <c r="C166" s="3"/>
      <c r="D166" s="162" t="s">
        <v>2704</v>
      </c>
      <c r="E166" s="3"/>
      <c r="F166" s="80"/>
      <c r="G166" s="80"/>
      <c r="H166" s="14"/>
    </row>
    <row r="167" spans="1:10" ht="25.5" customHeight="1">
      <c r="A167" s="32" t="s">
        <v>555</v>
      </c>
      <c r="B167" s="20" t="s">
        <v>1931</v>
      </c>
      <c r="C167" s="20" t="s">
        <v>556</v>
      </c>
      <c r="D167" s="20" t="s">
        <v>922</v>
      </c>
      <c r="E167" s="20" t="s">
        <v>923</v>
      </c>
      <c r="F167" s="77">
        <v>3</v>
      </c>
      <c r="G167" s="77"/>
      <c r="H167" s="114"/>
      <c r="I167" s="128">
        <f aca="true" t="shared" si="16" ref="I167:I173">H167*3</f>
        <v>0</v>
      </c>
      <c r="J167" s="129">
        <f aca="true" t="shared" si="17" ref="J167:J173">SUM(F167,G167,I167)</f>
        <v>3</v>
      </c>
    </row>
    <row r="168" spans="1:10" ht="25.5" customHeight="1">
      <c r="A168" s="31" t="s">
        <v>98</v>
      </c>
      <c r="B168" s="9" t="s">
        <v>270</v>
      </c>
      <c r="C168" s="9" t="s">
        <v>99</v>
      </c>
      <c r="D168" s="9" t="s">
        <v>271</v>
      </c>
      <c r="E168" s="9" t="s">
        <v>272</v>
      </c>
      <c r="F168" s="75">
        <v>3</v>
      </c>
      <c r="G168" s="75"/>
      <c r="H168" s="116"/>
      <c r="I168" s="130">
        <f t="shared" si="16"/>
        <v>0</v>
      </c>
      <c r="J168" s="131">
        <f t="shared" si="17"/>
        <v>3</v>
      </c>
    </row>
    <row r="169" spans="1:10" ht="25.5" customHeight="1">
      <c r="A169" s="31" t="s">
        <v>2680</v>
      </c>
      <c r="B169" s="9" t="s">
        <v>2439</v>
      </c>
      <c r="C169" s="9" t="s">
        <v>2678</v>
      </c>
      <c r="D169" s="9" t="s">
        <v>924</v>
      </c>
      <c r="E169" s="9" t="s">
        <v>2679</v>
      </c>
      <c r="F169" s="75">
        <v>3</v>
      </c>
      <c r="G169" s="75"/>
      <c r="H169" s="116"/>
      <c r="I169" s="130">
        <f t="shared" si="16"/>
        <v>0</v>
      </c>
      <c r="J169" s="131">
        <f t="shared" si="17"/>
        <v>3</v>
      </c>
    </row>
    <row r="170" spans="1:10" ht="25.5" customHeight="1">
      <c r="A170" s="31" t="s">
        <v>2403</v>
      </c>
      <c r="B170" s="9" t="s">
        <v>1898</v>
      </c>
      <c r="C170" s="9" t="s">
        <v>1743</v>
      </c>
      <c r="D170" s="9" t="s">
        <v>1899</v>
      </c>
      <c r="E170" s="9" t="s">
        <v>935</v>
      </c>
      <c r="F170" s="75">
        <v>3</v>
      </c>
      <c r="G170" s="75"/>
      <c r="H170" s="10"/>
      <c r="I170" s="130">
        <f t="shared" si="16"/>
        <v>0</v>
      </c>
      <c r="J170" s="131">
        <f t="shared" si="17"/>
        <v>3</v>
      </c>
    </row>
    <row r="171" spans="1:10" ht="25.5" customHeight="1">
      <c r="A171" s="31" t="s">
        <v>95</v>
      </c>
      <c r="B171" s="9" t="s">
        <v>910</v>
      </c>
      <c r="C171" s="9" t="s">
        <v>96</v>
      </c>
      <c r="D171" s="9" t="s">
        <v>911</v>
      </c>
      <c r="E171" s="9" t="s">
        <v>912</v>
      </c>
      <c r="F171" s="75">
        <v>3</v>
      </c>
      <c r="G171" s="75"/>
      <c r="H171" s="10"/>
      <c r="I171" s="130">
        <f t="shared" si="16"/>
        <v>0</v>
      </c>
      <c r="J171" s="131">
        <f t="shared" si="17"/>
        <v>3</v>
      </c>
    </row>
    <row r="172" spans="1:10" ht="25.5" customHeight="1">
      <c r="A172" s="31" t="s">
        <v>97</v>
      </c>
      <c r="B172" s="9" t="s">
        <v>913</v>
      </c>
      <c r="C172" s="9" t="s">
        <v>210</v>
      </c>
      <c r="D172" s="9" t="s">
        <v>914</v>
      </c>
      <c r="E172" s="9" t="s">
        <v>881</v>
      </c>
      <c r="F172" s="75">
        <v>3</v>
      </c>
      <c r="G172" s="75"/>
      <c r="H172" s="10"/>
      <c r="I172" s="130">
        <f t="shared" si="16"/>
        <v>0</v>
      </c>
      <c r="J172" s="131">
        <f t="shared" si="17"/>
        <v>3</v>
      </c>
    </row>
    <row r="173" spans="1:10" ht="25.5" customHeight="1" thickBot="1">
      <c r="A173" s="33" t="s">
        <v>2284</v>
      </c>
      <c r="B173" s="22" t="s">
        <v>1111</v>
      </c>
      <c r="C173" s="22" t="s">
        <v>2285</v>
      </c>
      <c r="D173" s="22" t="s">
        <v>882</v>
      </c>
      <c r="E173" s="22" t="s">
        <v>883</v>
      </c>
      <c r="F173" s="78">
        <v>3</v>
      </c>
      <c r="G173" s="78"/>
      <c r="H173" s="96"/>
      <c r="I173" s="130">
        <f t="shared" si="16"/>
        <v>0</v>
      </c>
      <c r="J173" s="131">
        <f t="shared" si="17"/>
        <v>3</v>
      </c>
    </row>
    <row r="174" spans="1:10" ht="25.5" customHeight="1" thickBot="1">
      <c r="A174" s="34" t="s">
        <v>2110</v>
      </c>
      <c r="B174" s="35"/>
      <c r="C174" s="35"/>
      <c r="D174" s="35"/>
      <c r="E174" s="35"/>
      <c r="F174" s="79">
        <f>SUM(F167:F173)</f>
        <v>21</v>
      </c>
      <c r="G174" s="79">
        <f>SUM(G167:G173)</f>
        <v>0</v>
      </c>
      <c r="H174" s="79">
        <f>SUM(H167:H173)</f>
        <v>0</v>
      </c>
      <c r="I174" s="79">
        <f>SUM(I167:I173)</f>
        <v>0</v>
      </c>
      <c r="J174" s="174">
        <f>SUM(J167:J173)</f>
        <v>21</v>
      </c>
    </row>
    <row r="175" spans="1:8" ht="25.5" customHeight="1">
      <c r="A175" s="11"/>
      <c r="B175" s="8"/>
      <c r="C175" s="8"/>
      <c r="D175" s="8"/>
      <c r="E175" s="8"/>
      <c r="F175" s="8"/>
      <c r="G175" s="17"/>
      <c r="H175" s="14"/>
    </row>
    <row r="176" spans="1:8" ht="25.5" customHeight="1" thickBot="1">
      <c r="A176" s="12" t="s">
        <v>1294</v>
      </c>
      <c r="B176" s="3"/>
      <c r="C176" s="3"/>
      <c r="D176" s="161" t="s">
        <v>2724</v>
      </c>
      <c r="E176" s="3"/>
      <c r="F176" s="3"/>
      <c r="G176" s="3"/>
      <c r="H176" s="14"/>
    </row>
    <row r="177" spans="1:10" ht="25.5" customHeight="1">
      <c r="A177" s="159" t="s">
        <v>884</v>
      </c>
      <c r="B177" s="20" t="s">
        <v>885</v>
      </c>
      <c r="C177" s="20" t="s">
        <v>2067</v>
      </c>
      <c r="D177" s="20" t="s">
        <v>330</v>
      </c>
      <c r="E177" s="20" t="s">
        <v>331</v>
      </c>
      <c r="F177" s="77">
        <v>3</v>
      </c>
      <c r="G177" s="77">
        <v>26</v>
      </c>
      <c r="H177" s="108"/>
      <c r="I177" s="128">
        <f>H177*3</f>
        <v>0</v>
      </c>
      <c r="J177" s="129">
        <f>SUM(F177,G177,I177)</f>
        <v>29</v>
      </c>
    </row>
    <row r="178" spans="1:10" ht="25.5" customHeight="1">
      <c r="A178" s="152" t="s">
        <v>724</v>
      </c>
      <c r="B178" s="9" t="s">
        <v>332</v>
      </c>
      <c r="C178" s="9" t="s">
        <v>725</v>
      </c>
      <c r="D178" s="9" t="s">
        <v>333</v>
      </c>
      <c r="E178" s="9" t="s">
        <v>334</v>
      </c>
      <c r="F178" s="75">
        <v>3</v>
      </c>
      <c r="G178" s="75">
        <v>21</v>
      </c>
      <c r="H178" s="111"/>
      <c r="I178" s="130">
        <f>H178*3</f>
        <v>0</v>
      </c>
      <c r="J178" s="131">
        <f>SUM(F178,G178,I178)</f>
        <v>24</v>
      </c>
    </row>
    <row r="179" spans="1:10" ht="25.5" customHeight="1">
      <c r="A179" s="31" t="s">
        <v>644</v>
      </c>
      <c r="B179" s="9" t="s">
        <v>335</v>
      </c>
      <c r="C179" s="9" t="s">
        <v>736</v>
      </c>
      <c r="D179" s="9" t="s">
        <v>336</v>
      </c>
      <c r="E179" s="9" t="s">
        <v>337</v>
      </c>
      <c r="F179" s="75">
        <v>3</v>
      </c>
      <c r="G179" s="75"/>
      <c r="H179" s="111"/>
      <c r="I179" s="130">
        <f aca="true" t="shared" si="18" ref="I179:I186">H179*3</f>
        <v>0</v>
      </c>
      <c r="J179" s="131">
        <f aca="true" t="shared" si="19" ref="J179:J186">SUM(F179,G179,I179)</f>
        <v>3</v>
      </c>
    </row>
    <row r="180" spans="1:10" ht="24" customHeight="1">
      <c r="A180" s="152" t="s">
        <v>1049</v>
      </c>
      <c r="B180" s="9" t="s">
        <v>343</v>
      </c>
      <c r="C180" s="9" t="s">
        <v>1292</v>
      </c>
      <c r="D180" s="9" t="s">
        <v>344</v>
      </c>
      <c r="E180" s="9" t="s">
        <v>345</v>
      </c>
      <c r="F180" s="75">
        <v>3</v>
      </c>
      <c r="G180" s="75">
        <v>2</v>
      </c>
      <c r="H180" s="10"/>
      <c r="I180" s="130">
        <f t="shared" si="18"/>
        <v>0</v>
      </c>
      <c r="J180" s="131">
        <f t="shared" si="19"/>
        <v>5</v>
      </c>
    </row>
    <row r="181" spans="1:10" ht="24" customHeight="1">
      <c r="A181" s="31" t="s">
        <v>1478</v>
      </c>
      <c r="B181" s="9" t="s">
        <v>1669</v>
      </c>
      <c r="C181" s="9" t="s">
        <v>486</v>
      </c>
      <c r="D181" s="9" t="s">
        <v>338</v>
      </c>
      <c r="E181" s="9" t="s">
        <v>339</v>
      </c>
      <c r="F181" s="75">
        <v>3</v>
      </c>
      <c r="G181" s="75"/>
      <c r="H181" s="10"/>
      <c r="I181" s="130">
        <f t="shared" si="18"/>
        <v>0</v>
      </c>
      <c r="J181" s="131">
        <f t="shared" si="19"/>
        <v>3</v>
      </c>
    </row>
    <row r="182" spans="1:10" ht="24" customHeight="1">
      <c r="A182" s="31" t="s">
        <v>1479</v>
      </c>
      <c r="B182" s="9" t="s">
        <v>340</v>
      </c>
      <c r="C182" s="9" t="s">
        <v>487</v>
      </c>
      <c r="D182" s="9" t="s">
        <v>341</v>
      </c>
      <c r="E182" s="9" t="s">
        <v>342</v>
      </c>
      <c r="F182" s="75">
        <v>3</v>
      </c>
      <c r="G182" s="75"/>
      <c r="H182" s="10"/>
      <c r="I182" s="130">
        <f t="shared" si="18"/>
        <v>0</v>
      </c>
      <c r="J182" s="131">
        <f t="shared" si="19"/>
        <v>3</v>
      </c>
    </row>
    <row r="183" spans="1:10" ht="24" customHeight="1">
      <c r="A183" s="31" t="s">
        <v>547</v>
      </c>
      <c r="B183" s="9" t="s">
        <v>1700</v>
      </c>
      <c r="C183" s="9" t="s">
        <v>1721</v>
      </c>
      <c r="D183" s="9" t="s">
        <v>346</v>
      </c>
      <c r="E183" s="9" t="s">
        <v>499</v>
      </c>
      <c r="F183" s="75">
        <v>3</v>
      </c>
      <c r="G183" s="75"/>
      <c r="H183" s="10"/>
      <c r="I183" s="130">
        <f t="shared" si="18"/>
        <v>0</v>
      </c>
      <c r="J183" s="131">
        <f t="shared" si="19"/>
        <v>3</v>
      </c>
    </row>
    <row r="184" spans="1:10" ht="24" customHeight="1">
      <c r="A184" s="152" t="s">
        <v>1958</v>
      </c>
      <c r="B184" s="9" t="s">
        <v>500</v>
      </c>
      <c r="C184" s="9" t="s">
        <v>628</v>
      </c>
      <c r="D184" s="9" t="s">
        <v>501</v>
      </c>
      <c r="E184" s="9" t="s">
        <v>502</v>
      </c>
      <c r="F184" s="75">
        <v>3</v>
      </c>
      <c r="G184" s="75">
        <v>2</v>
      </c>
      <c r="H184" s="10"/>
      <c r="I184" s="130">
        <f t="shared" si="18"/>
        <v>0</v>
      </c>
      <c r="J184" s="131">
        <f t="shared" si="19"/>
        <v>5</v>
      </c>
    </row>
    <row r="185" spans="1:10" ht="24" customHeight="1">
      <c r="A185" s="31" t="s">
        <v>2005</v>
      </c>
      <c r="B185" s="9" t="s">
        <v>1636</v>
      </c>
      <c r="C185" s="9" t="s">
        <v>488</v>
      </c>
      <c r="D185" s="9" t="s">
        <v>503</v>
      </c>
      <c r="E185" s="9" t="s">
        <v>504</v>
      </c>
      <c r="F185" s="75">
        <v>3</v>
      </c>
      <c r="G185" s="75"/>
      <c r="H185" s="10"/>
      <c r="I185" s="130">
        <f t="shared" si="18"/>
        <v>0</v>
      </c>
      <c r="J185" s="131">
        <f t="shared" si="19"/>
        <v>3</v>
      </c>
    </row>
    <row r="186" spans="1:10" ht="24" customHeight="1" thickBot="1">
      <c r="A186" s="33" t="s">
        <v>737</v>
      </c>
      <c r="B186" s="22" t="s">
        <v>2328</v>
      </c>
      <c r="C186" s="22" t="s">
        <v>629</v>
      </c>
      <c r="D186" s="22" t="s">
        <v>2329</v>
      </c>
      <c r="E186" s="22" t="s">
        <v>2529</v>
      </c>
      <c r="F186" s="78">
        <v>3</v>
      </c>
      <c r="G186" s="78"/>
      <c r="H186" s="96"/>
      <c r="I186" s="130">
        <f t="shared" si="18"/>
        <v>0</v>
      </c>
      <c r="J186" s="131">
        <f t="shared" si="19"/>
        <v>3</v>
      </c>
    </row>
    <row r="187" spans="1:10" ht="24" customHeight="1" thickBot="1">
      <c r="A187" s="34" t="s">
        <v>2110</v>
      </c>
      <c r="B187" s="35"/>
      <c r="C187" s="35"/>
      <c r="D187" s="35"/>
      <c r="E187" s="35"/>
      <c r="F187" s="79">
        <f>SUM(F177:F186)</f>
        <v>30</v>
      </c>
      <c r="G187" s="79">
        <f>SUM(G177:G186)</f>
        <v>51</v>
      </c>
      <c r="H187" s="79">
        <f>SUM(H177:H186)</f>
        <v>0</v>
      </c>
      <c r="I187" s="79">
        <f>SUM(I177:I186)</f>
        <v>0</v>
      </c>
      <c r="J187" s="174">
        <f>SUM(J177:J186)</f>
        <v>81</v>
      </c>
    </row>
    <row r="188" spans="1:8" ht="24" customHeight="1">
      <c r="A188" s="11"/>
      <c r="B188" s="8"/>
      <c r="C188" s="8"/>
      <c r="D188" s="8"/>
      <c r="E188" s="8"/>
      <c r="F188" s="85"/>
      <c r="G188" s="86"/>
      <c r="H188" s="14"/>
    </row>
    <row r="189" spans="1:8" ht="24" customHeight="1" thickBot="1">
      <c r="A189" s="7" t="s">
        <v>2745</v>
      </c>
      <c r="D189" s="161" t="s">
        <v>2725</v>
      </c>
      <c r="F189" s="87"/>
      <c r="G189" s="87"/>
      <c r="H189" s="14"/>
    </row>
    <row r="190" spans="1:14" ht="33.75" customHeight="1" thickBot="1">
      <c r="A190" s="34" t="s">
        <v>2179</v>
      </c>
      <c r="B190" s="36" t="s">
        <v>983</v>
      </c>
      <c r="C190" s="36" t="s">
        <v>901</v>
      </c>
      <c r="D190" s="36" t="s">
        <v>2262</v>
      </c>
      <c r="E190" s="36" t="s">
        <v>1944</v>
      </c>
      <c r="F190" s="167" t="s">
        <v>2734</v>
      </c>
      <c r="G190" s="167" t="s">
        <v>2732</v>
      </c>
      <c r="H190" s="167" t="s">
        <v>2695</v>
      </c>
      <c r="I190" s="167" t="s">
        <v>2733</v>
      </c>
      <c r="J190" s="181" t="s">
        <v>2738</v>
      </c>
      <c r="K190" s="15"/>
      <c r="L190" s="15"/>
      <c r="M190" s="15"/>
      <c r="N190" s="15"/>
    </row>
    <row r="191" spans="1:10" ht="24" customHeight="1">
      <c r="A191" s="32" t="s">
        <v>928</v>
      </c>
      <c r="B191" s="20" t="s">
        <v>2443</v>
      </c>
      <c r="C191" s="20" t="s">
        <v>2742</v>
      </c>
      <c r="D191" s="20" t="s">
        <v>2743</v>
      </c>
      <c r="E191" s="20" t="s">
        <v>2744</v>
      </c>
      <c r="F191" s="77">
        <v>3</v>
      </c>
      <c r="G191" s="77"/>
      <c r="H191" s="108"/>
      <c r="I191" s="128">
        <f aca="true" t="shared" si="20" ref="I191:I196">H191*3</f>
        <v>0</v>
      </c>
      <c r="J191" s="129">
        <f aca="true" t="shared" si="21" ref="J191:J196">SUM(F191,G191,I191)</f>
        <v>3</v>
      </c>
    </row>
    <row r="192" spans="1:10" ht="24" customHeight="1">
      <c r="A192" s="152" t="s">
        <v>1208</v>
      </c>
      <c r="B192" s="9" t="s">
        <v>505</v>
      </c>
      <c r="C192" s="9" t="s">
        <v>917</v>
      </c>
      <c r="D192" s="9" t="s">
        <v>506</v>
      </c>
      <c r="E192" s="9" t="s">
        <v>507</v>
      </c>
      <c r="F192" s="75">
        <v>3</v>
      </c>
      <c r="G192" s="75">
        <v>27</v>
      </c>
      <c r="H192" s="111"/>
      <c r="I192" s="130">
        <f t="shared" si="20"/>
        <v>0</v>
      </c>
      <c r="J192" s="131">
        <f t="shared" si="21"/>
        <v>30</v>
      </c>
    </row>
    <row r="193" spans="1:10" ht="24" customHeight="1">
      <c r="A193" s="152" t="s">
        <v>347</v>
      </c>
      <c r="B193" s="9" t="s">
        <v>508</v>
      </c>
      <c r="C193" s="9" t="s">
        <v>348</v>
      </c>
      <c r="D193" s="9" t="s">
        <v>509</v>
      </c>
      <c r="E193" s="9" t="s">
        <v>510</v>
      </c>
      <c r="F193" s="75">
        <v>3</v>
      </c>
      <c r="G193" s="75">
        <v>1</v>
      </c>
      <c r="H193" s="111"/>
      <c r="I193" s="130">
        <f t="shared" si="20"/>
        <v>0</v>
      </c>
      <c r="J193" s="131">
        <f t="shared" si="21"/>
        <v>4</v>
      </c>
    </row>
    <row r="194" spans="1:10" ht="24" customHeight="1">
      <c r="A194" s="31" t="s">
        <v>2064</v>
      </c>
      <c r="B194" s="9" t="s">
        <v>511</v>
      </c>
      <c r="C194" s="9" t="s">
        <v>918</v>
      </c>
      <c r="D194" s="9" t="s">
        <v>512</v>
      </c>
      <c r="E194" s="9" t="s">
        <v>513</v>
      </c>
      <c r="F194" s="75">
        <v>3</v>
      </c>
      <c r="G194" s="75"/>
      <c r="H194" s="10"/>
      <c r="I194" s="130">
        <f t="shared" si="20"/>
        <v>0</v>
      </c>
      <c r="J194" s="131">
        <f t="shared" si="21"/>
        <v>3</v>
      </c>
    </row>
    <row r="195" spans="1:10" ht="24" customHeight="1" thickBot="1">
      <c r="A195" s="33" t="s">
        <v>2063</v>
      </c>
      <c r="B195" s="22" t="s">
        <v>514</v>
      </c>
      <c r="C195" s="22" t="s">
        <v>349</v>
      </c>
      <c r="D195" s="22" t="s">
        <v>515</v>
      </c>
      <c r="E195" s="22" t="s">
        <v>516</v>
      </c>
      <c r="F195" s="78">
        <v>3</v>
      </c>
      <c r="G195" s="78"/>
      <c r="H195" s="117"/>
      <c r="I195" s="133">
        <f t="shared" si="20"/>
        <v>0</v>
      </c>
      <c r="J195" s="132">
        <f t="shared" si="21"/>
        <v>3</v>
      </c>
    </row>
    <row r="196" spans="1:10" ht="24" customHeight="1" thickBot="1">
      <c r="A196" s="34" t="s">
        <v>2110</v>
      </c>
      <c r="B196" s="35"/>
      <c r="C196" s="35"/>
      <c r="D196" s="35"/>
      <c r="E196" s="35"/>
      <c r="F196" s="79">
        <f>SUM(F190:F195)</f>
        <v>15</v>
      </c>
      <c r="G196" s="79">
        <f>SUM(G190:G195)</f>
        <v>28</v>
      </c>
      <c r="H196" s="79">
        <f>SUM(H190:H194)</f>
        <v>0</v>
      </c>
      <c r="I196" s="126">
        <f t="shared" si="20"/>
        <v>0</v>
      </c>
      <c r="J196" s="205">
        <f t="shared" si="21"/>
        <v>43</v>
      </c>
    </row>
    <row r="197" spans="1:8" ht="24" customHeight="1">
      <c r="A197" s="11"/>
      <c r="B197" s="8"/>
      <c r="C197" s="8"/>
      <c r="D197" s="8"/>
      <c r="E197" s="8"/>
      <c r="F197" s="85"/>
      <c r="G197" s="86"/>
      <c r="H197" s="14"/>
    </row>
    <row r="198" spans="1:7" ht="24" customHeight="1" thickBot="1">
      <c r="A198" s="7" t="s">
        <v>2693</v>
      </c>
      <c r="D198" s="2" t="s">
        <v>1226</v>
      </c>
      <c r="F198" s="80"/>
      <c r="G198" s="87"/>
    </row>
    <row r="199" spans="1:10" ht="24" customHeight="1">
      <c r="A199" s="32" t="s">
        <v>2114</v>
      </c>
      <c r="B199" s="20" t="s">
        <v>517</v>
      </c>
      <c r="C199" s="20" t="s">
        <v>2503</v>
      </c>
      <c r="D199" s="20" t="s">
        <v>1981</v>
      </c>
      <c r="E199" s="20" t="s">
        <v>1982</v>
      </c>
      <c r="F199" s="77">
        <v>3</v>
      </c>
      <c r="G199" s="77"/>
      <c r="H199" s="108"/>
      <c r="I199" s="128">
        <f>H199*3</f>
        <v>0</v>
      </c>
      <c r="J199" s="129">
        <f>SUM(F199,G199,I199)</f>
        <v>3</v>
      </c>
    </row>
    <row r="200" spans="1:10" ht="24" customHeight="1" thickBot="1">
      <c r="A200" s="33" t="s">
        <v>2311</v>
      </c>
      <c r="B200" s="22" t="s">
        <v>1983</v>
      </c>
      <c r="C200" s="22" t="s">
        <v>2312</v>
      </c>
      <c r="D200" s="22" t="s">
        <v>1984</v>
      </c>
      <c r="E200" s="22" t="s">
        <v>1984</v>
      </c>
      <c r="F200" s="78">
        <v>3</v>
      </c>
      <c r="G200" s="78"/>
      <c r="H200" s="96"/>
      <c r="I200" s="133">
        <f>H200*3</f>
        <v>0</v>
      </c>
      <c r="J200" s="132">
        <f>SUM(F200,G200,I200)</f>
        <v>3</v>
      </c>
    </row>
    <row r="201" spans="1:10" ht="24" customHeight="1" thickBot="1">
      <c r="A201" s="34" t="s">
        <v>2110</v>
      </c>
      <c r="B201" s="35"/>
      <c r="C201" s="35"/>
      <c r="D201" s="35"/>
      <c r="E201" s="35"/>
      <c r="F201" s="79">
        <f>SUM(F199:F200)</f>
        <v>6</v>
      </c>
      <c r="G201" s="79">
        <f>SUM(G199:G200)</f>
        <v>0</v>
      </c>
      <c r="H201" s="79">
        <f>SUM(H199:H200)</f>
        <v>0</v>
      </c>
      <c r="I201" s="79">
        <f>SUM(I199:I200)</f>
        <v>0</v>
      </c>
      <c r="J201" s="174">
        <f>SUM(J199:J200)</f>
        <v>6</v>
      </c>
    </row>
    <row r="202" spans="1:8" ht="24" customHeight="1">
      <c r="A202" s="11"/>
      <c r="B202" s="8"/>
      <c r="C202" s="8"/>
      <c r="D202" s="8"/>
      <c r="E202" s="8"/>
      <c r="F202" s="85"/>
      <c r="G202" s="86"/>
      <c r="H202" s="14"/>
    </row>
    <row r="203" spans="1:7" ht="24" customHeight="1" thickBot="1">
      <c r="A203" s="12" t="s">
        <v>919</v>
      </c>
      <c r="B203" s="3"/>
      <c r="C203" s="3"/>
      <c r="D203" s="163" t="s">
        <v>2708</v>
      </c>
      <c r="E203" s="3"/>
      <c r="F203" s="80"/>
      <c r="G203" s="80"/>
    </row>
    <row r="204" spans="1:10" ht="24" customHeight="1">
      <c r="A204" s="32" t="s">
        <v>2313</v>
      </c>
      <c r="B204" s="20" t="s">
        <v>2526</v>
      </c>
      <c r="C204" s="20" t="s">
        <v>920</v>
      </c>
      <c r="D204" s="20" t="s">
        <v>1985</v>
      </c>
      <c r="E204" s="104" t="s">
        <v>1985</v>
      </c>
      <c r="F204" s="77">
        <v>3</v>
      </c>
      <c r="G204" s="77"/>
      <c r="H204" s="108"/>
      <c r="I204" s="128">
        <f>H204*3</f>
        <v>0</v>
      </c>
      <c r="J204" s="129">
        <f>SUM(F204,G204,I204)</f>
        <v>3</v>
      </c>
    </row>
    <row r="205" spans="1:10" ht="24" customHeight="1">
      <c r="A205" s="31" t="s">
        <v>2314</v>
      </c>
      <c r="B205" s="9" t="s">
        <v>86</v>
      </c>
      <c r="C205" s="9" t="s">
        <v>921</v>
      </c>
      <c r="D205" s="9" t="s">
        <v>939</v>
      </c>
      <c r="E205" s="9" t="s">
        <v>939</v>
      </c>
      <c r="F205" s="75">
        <v>3</v>
      </c>
      <c r="G205" s="75"/>
      <c r="H205" s="10"/>
      <c r="I205" s="130">
        <f>H205*3</f>
        <v>0</v>
      </c>
      <c r="J205" s="131">
        <f>SUM(F205,G205,I205)</f>
        <v>3</v>
      </c>
    </row>
    <row r="206" spans="1:10" ht="24" customHeight="1">
      <c r="A206" s="152" t="s">
        <v>785</v>
      </c>
      <c r="B206" s="9" t="s">
        <v>940</v>
      </c>
      <c r="C206" s="9" t="s">
        <v>1911</v>
      </c>
      <c r="D206" s="9" t="s">
        <v>941</v>
      </c>
      <c r="E206" s="9" t="s">
        <v>942</v>
      </c>
      <c r="F206" s="75">
        <v>3</v>
      </c>
      <c r="G206" s="75">
        <v>1</v>
      </c>
      <c r="H206" s="10"/>
      <c r="I206" s="130">
        <f>H206*3</f>
        <v>0</v>
      </c>
      <c r="J206" s="131">
        <f>SUM(F206,G206,I206)</f>
        <v>4</v>
      </c>
    </row>
    <row r="207" spans="1:10" ht="24" customHeight="1" thickBot="1">
      <c r="A207" s="33" t="s">
        <v>416</v>
      </c>
      <c r="B207" s="22" t="s">
        <v>943</v>
      </c>
      <c r="C207" s="22" t="s">
        <v>820</v>
      </c>
      <c r="D207" s="22" t="s">
        <v>944</v>
      </c>
      <c r="E207" s="22" t="s">
        <v>944</v>
      </c>
      <c r="F207" s="78">
        <v>3</v>
      </c>
      <c r="G207" s="78"/>
      <c r="H207" s="96"/>
      <c r="I207" s="130">
        <f>H207*3</f>
        <v>0</v>
      </c>
      <c r="J207" s="131">
        <f>SUM(F207,G207,I207)</f>
        <v>3</v>
      </c>
    </row>
    <row r="208" spans="1:10" ht="26.25" customHeight="1" thickBot="1">
      <c r="A208" s="34" t="s">
        <v>2110</v>
      </c>
      <c r="B208" s="35"/>
      <c r="C208" s="35"/>
      <c r="D208" s="35"/>
      <c r="E208" s="35"/>
      <c r="F208" s="79">
        <f>SUM(F204:F207)</f>
        <v>12</v>
      </c>
      <c r="G208" s="79">
        <f>SUM(G204:G207)</f>
        <v>1</v>
      </c>
      <c r="H208" s="79">
        <f>SUM(H204:H207)</f>
        <v>0</v>
      </c>
      <c r="I208" s="79">
        <f>SUM(I204:I207)</f>
        <v>0</v>
      </c>
      <c r="J208" s="174">
        <f>SUM(J204:J207)</f>
        <v>13</v>
      </c>
    </row>
    <row r="209" spans="1:8" ht="26.25" customHeight="1">
      <c r="A209" s="11"/>
      <c r="B209" s="8"/>
      <c r="C209" s="8"/>
      <c r="D209" s="8"/>
      <c r="E209" s="8"/>
      <c r="F209" s="8"/>
      <c r="G209" s="17"/>
      <c r="H209" s="14"/>
    </row>
    <row r="210" spans="1:4" ht="26.25" customHeight="1" thickBot="1">
      <c r="A210" s="7" t="s">
        <v>2694</v>
      </c>
      <c r="D210" s="162" t="s">
        <v>2704</v>
      </c>
    </row>
    <row r="211" spans="1:10" ht="26.25" customHeight="1">
      <c r="A211" s="32" t="s">
        <v>138</v>
      </c>
      <c r="B211" s="20" t="s">
        <v>1191</v>
      </c>
      <c r="C211" s="20" t="s">
        <v>1293</v>
      </c>
      <c r="D211" s="20" t="s">
        <v>945</v>
      </c>
      <c r="E211" s="20" t="s">
        <v>1193</v>
      </c>
      <c r="F211" s="77">
        <v>3</v>
      </c>
      <c r="G211" s="77"/>
      <c r="H211" s="108"/>
      <c r="I211" s="128">
        <f aca="true" t="shared" si="22" ref="I211:I217">H211*3</f>
        <v>0</v>
      </c>
      <c r="J211" s="129">
        <f aca="true" t="shared" si="23" ref="J211:J217">SUM(F211,G211,I211)</f>
        <v>3</v>
      </c>
    </row>
    <row r="212" spans="1:10" ht="26.25" customHeight="1">
      <c r="A212" s="31" t="s">
        <v>74</v>
      </c>
      <c r="B212" s="9" t="s">
        <v>946</v>
      </c>
      <c r="C212" s="9" t="s">
        <v>1470</v>
      </c>
      <c r="D212" s="9" t="s">
        <v>1967</v>
      </c>
      <c r="E212" s="9" t="s">
        <v>1968</v>
      </c>
      <c r="F212" s="75">
        <v>3</v>
      </c>
      <c r="G212" s="75"/>
      <c r="H212" s="10"/>
      <c r="I212" s="130">
        <f t="shared" si="22"/>
        <v>0</v>
      </c>
      <c r="J212" s="131">
        <f t="shared" si="23"/>
        <v>3</v>
      </c>
    </row>
    <row r="213" spans="1:10" ht="26.25" customHeight="1">
      <c r="A213" s="31" t="s">
        <v>1471</v>
      </c>
      <c r="B213" s="9" t="s">
        <v>2322</v>
      </c>
      <c r="C213" s="9" t="s">
        <v>414</v>
      </c>
      <c r="D213" s="9" t="s">
        <v>1969</v>
      </c>
      <c r="E213" s="9" t="s">
        <v>950</v>
      </c>
      <c r="F213" s="75">
        <v>3</v>
      </c>
      <c r="G213" s="75"/>
      <c r="H213" s="10"/>
      <c r="I213" s="130">
        <f t="shared" si="22"/>
        <v>0</v>
      </c>
      <c r="J213" s="131">
        <f t="shared" si="23"/>
        <v>3</v>
      </c>
    </row>
    <row r="214" spans="1:10" ht="26.25" customHeight="1">
      <c r="A214" s="31" t="s">
        <v>415</v>
      </c>
      <c r="B214" s="9" t="s">
        <v>1770</v>
      </c>
      <c r="C214" s="9" t="s">
        <v>1337</v>
      </c>
      <c r="D214" s="9" t="s">
        <v>1771</v>
      </c>
      <c r="E214" s="9" t="s">
        <v>1771</v>
      </c>
      <c r="F214" s="75">
        <v>3</v>
      </c>
      <c r="G214" s="75"/>
      <c r="H214" s="10"/>
      <c r="I214" s="130">
        <f t="shared" si="22"/>
        <v>0</v>
      </c>
      <c r="J214" s="131">
        <f t="shared" si="23"/>
        <v>3</v>
      </c>
    </row>
    <row r="215" spans="1:10" ht="26.25" customHeight="1">
      <c r="A215" s="31" t="s">
        <v>2487</v>
      </c>
      <c r="B215" s="9" t="s">
        <v>951</v>
      </c>
      <c r="C215" s="9" t="s">
        <v>2538</v>
      </c>
      <c r="D215" s="9" t="s">
        <v>952</v>
      </c>
      <c r="E215" s="9" t="s">
        <v>952</v>
      </c>
      <c r="F215" s="75">
        <v>3</v>
      </c>
      <c r="G215" s="75"/>
      <c r="H215" s="111"/>
      <c r="I215" s="130">
        <f t="shared" si="22"/>
        <v>0</v>
      </c>
      <c r="J215" s="131">
        <f t="shared" si="23"/>
        <v>3</v>
      </c>
    </row>
    <row r="216" spans="1:10" ht="26.25" customHeight="1">
      <c r="A216" s="31" t="s">
        <v>2043</v>
      </c>
      <c r="B216" s="9" t="s">
        <v>953</v>
      </c>
      <c r="C216" s="9" t="s">
        <v>2044</v>
      </c>
      <c r="D216" s="9" t="s">
        <v>954</v>
      </c>
      <c r="E216" s="9" t="s">
        <v>955</v>
      </c>
      <c r="F216" s="75">
        <v>3</v>
      </c>
      <c r="G216" s="75"/>
      <c r="H216" s="111"/>
      <c r="I216" s="130">
        <f t="shared" si="22"/>
        <v>0</v>
      </c>
      <c r="J216" s="131">
        <f t="shared" si="23"/>
        <v>3</v>
      </c>
    </row>
    <row r="217" spans="1:10" ht="26.25" customHeight="1" thickBot="1">
      <c r="A217" s="33" t="s">
        <v>1792</v>
      </c>
      <c r="B217" s="22" t="s">
        <v>956</v>
      </c>
      <c r="C217" s="22" t="s">
        <v>1793</v>
      </c>
      <c r="D217" s="22" t="s">
        <v>957</v>
      </c>
      <c r="E217" s="22" t="s">
        <v>958</v>
      </c>
      <c r="F217" s="78">
        <v>3</v>
      </c>
      <c r="G217" s="78"/>
      <c r="H217" s="117"/>
      <c r="I217" s="133">
        <f t="shared" si="22"/>
        <v>0</v>
      </c>
      <c r="J217" s="131">
        <f t="shared" si="23"/>
        <v>3</v>
      </c>
    </row>
    <row r="218" spans="1:10" ht="26.25" customHeight="1" thickBot="1">
      <c r="A218" s="34" t="s">
        <v>2110</v>
      </c>
      <c r="B218" s="35"/>
      <c r="C218" s="35"/>
      <c r="D218" s="35"/>
      <c r="E218" s="35"/>
      <c r="F218" s="79">
        <f>SUM(F211:F217)</f>
        <v>21</v>
      </c>
      <c r="G218" s="79">
        <f>SUM(G211:G217)</f>
        <v>0</v>
      </c>
      <c r="H218" s="79">
        <f>SUM(H211:H217)</f>
        <v>0</v>
      </c>
      <c r="I218" s="79">
        <f>SUM(I211:I217)</f>
        <v>0</v>
      </c>
      <c r="J218" s="174">
        <f>SUM(J211:J217)</f>
        <v>21</v>
      </c>
    </row>
    <row r="219" spans="1:8" ht="26.25" customHeight="1">
      <c r="A219" s="11"/>
      <c r="B219" s="8"/>
      <c r="C219" s="8"/>
      <c r="D219" s="8"/>
      <c r="E219" s="8"/>
      <c r="F219" s="85"/>
      <c r="G219" s="86"/>
      <c r="H219" s="14"/>
    </row>
    <row r="220" spans="1:7" ht="26.25" customHeight="1" thickBot="1">
      <c r="A220" s="7" t="s">
        <v>557</v>
      </c>
      <c r="D220" s="2" t="s">
        <v>1226</v>
      </c>
      <c r="F220" s="87"/>
      <c r="G220" s="87"/>
    </row>
    <row r="221" spans="1:10" ht="26.25" customHeight="1">
      <c r="A221" s="32" t="s">
        <v>2652</v>
      </c>
      <c r="B221" s="20" t="s">
        <v>959</v>
      </c>
      <c r="C221" s="20" t="s">
        <v>2653</v>
      </c>
      <c r="D221" s="20" t="s">
        <v>960</v>
      </c>
      <c r="E221" s="20" t="s">
        <v>961</v>
      </c>
      <c r="F221" s="77">
        <v>3</v>
      </c>
      <c r="G221" s="77"/>
      <c r="H221" s="108"/>
      <c r="I221" s="128">
        <f>H221*3</f>
        <v>0</v>
      </c>
      <c r="J221" s="129">
        <f>SUM(F221,G221,I221)</f>
        <v>3</v>
      </c>
    </row>
    <row r="222" spans="1:10" ht="26.25" customHeight="1">
      <c r="A222" s="31" t="s">
        <v>2654</v>
      </c>
      <c r="B222" s="9" t="s">
        <v>114</v>
      </c>
      <c r="C222" s="9" t="s">
        <v>1656</v>
      </c>
      <c r="D222" s="9" t="s">
        <v>962</v>
      </c>
      <c r="E222" s="9" t="s">
        <v>963</v>
      </c>
      <c r="F222" s="75">
        <v>3</v>
      </c>
      <c r="G222" s="75"/>
      <c r="H222" s="10"/>
      <c r="I222" s="130">
        <f>H222*3</f>
        <v>0</v>
      </c>
      <c r="J222" s="131">
        <f>SUM(F222,G222,I222)</f>
        <v>3</v>
      </c>
    </row>
    <row r="223" spans="1:10" ht="26.25" customHeight="1">
      <c r="A223" s="31" t="s">
        <v>1692</v>
      </c>
      <c r="B223" s="9" t="s">
        <v>117</v>
      </c>
      <c r="C223" s="9" t="s">
        <v>1693</v>
      </c>
      <c r="D223" s="9" t="s">
        <v>964</v>
      </c>
      <c r="E223" s="9" t="s">
        <v>965</v>
      </c>
      <c r="F223" s="75">
        <v>3</v>
      </c>
      <c r="G223" s="75"/>
      <c r="H223" s="10"/>
      <c r="I223" s="130">
        <f>H223*3</f>
        <v>0</v>
      </c>
      <c r="J223" s="131">
        <f>SUM(F223,G223,I223)</f>
        <v>3</v>
      </c>
    </row>
    <row r="224" spans="1:10" ht="26.25" customHeight="1">
      <c r="A224" s="31" t="s">
        <v>2216</v>
      </c>
      <c r="B224" s="9" t="s">
        <v>966</v>
      </c>
      <c r="C224" s="9" t="s">
        <v>2217</v>
      </c>
      <c r="D224" s="9" t="s">
        <v>967</v>
      </c>
      <c r="E224" s="9" t="s">
        <v>968</v>
      </c>
      <c r="F224" s="75">
        <v>3</v>
      </c>
      <c r="G224" s="75"/>
      <c r="H224" s="10"/>
      <c r="I224" s="130">
        <f>H224*3</f>
        <v>0</v>
      </c>
      <c r="J224" s="131">
        <f>SUM(F224,G224,I224)</f>
        <v>3</v>
      </c>
    </row>
    <row r="225" spans="1:10" ht="26.25" customHeight="1" thickBot="1">
      <c r="A225" s="33" t="s">
        <v>2076</v>
      </c>
      <c r="B225" s="22" t="s">
        <v>969</v>
      </c>
      <c r="C225" s="22" t="s">
        <v>2578</v>
      </c>
      <c r="D225" s="22" t="s">
        <v>970</v>
      </c>
      <c r="E225" s="22" t="s">
        <v>1959</v>
      </c>
      <c r="F225" s="78">
        <v>3</v>
      </c>
      <c r="G225" s="78"/>
      <c r="H225" s="96"/>
      <c r="I225" s="130">
        <f>H225*3</f>
        <v>0</v>
      </c>
      <c r="J225" s="131">
        <f>SUM(F225,G225,I225)</f>
        <v>3</v>
      </c>
    </row>
    <row r="226" spans="1:10" ht="26.25" customHeight="1" thickBot="1">
      <c r="A226" s="34" t="s">
        <v>2110</v>
      </c>
      <c r="B226" s="35"/>
      <c r="C226" s="35"/>
      <c r="D226" s="35"/>
      <c r="E226" s="35"/>
      <c r="F226" s="79">
        <f>SUM(F221:F225)</f>
        <v>15</v>
      </c>
      <c r="G226" s="79">
        <f>SUM(G221:G225)</f>
        <v>0</v>
      </c>
      <c r="H226" s="79">
        <f>SUM(H221:H225)</f>
        <v>0</v>
      </c>
      <c r="I226" s="79">
        <f>SUM(I221:I225)</f>
        <v>0</v>
      </c>
      <c r="J226" s="174">
        <f>SUM(J221:J225)</f>
        <v>15</v>
      </c>
    </row>
    <row r="227" spans="1:7" ht="26.25" customHeight="1" thickBot="1">
      <c r="A227" s="11"/>
      <c r="B227" s="8"/>
      <c r="C227" s="8"/>
      <c r="D227" s="8"/>
      <c r="E227" s="8" t="s">
        <v>2659</v>
      </c>
      <c r="F227" s="85"/>
      <c r="G227" s="86"/>
    </row>
    <row r="228" spans="1:10" ht="26.25" customHeight="1" thickBot="1">
      <c r="A228" s="34" t="s">
        <v>2112</v>
      </c>
      <c r="B228" s="39"/>
      <c r="C228" s="40"/>
      <c r="D228" s="41"/>
      <c r="E228" s="40"/>
      <c r="F228" s="79">
        <f>SUM(F14,F17,F24,F29,F56,F63,F76,F82,F108,F124,F132,F147,F156,F164,F174,F187,F196,F201,F208,F218,F226)</f>
        <v>474</v>
      </c>
      <c r="G228" s="79">
        <f>SUM(G14,G17,G24,G29,G56,G63,G76,G82,G108,G124,G132,G147,G156,G164,G174,G187,G196,G201,G208,G218,G226)</f>
        <v>222</v>
      </c>
      <c r="H228" s="79">
        <f>SUM(H14,H17,H24,H29,H56,H63,H76,H82,H108,H124,H132,H147,H156,H164,H174,H187,H196,H201,H208,H218,H226)</f>
        <v>0</v>
      </c>
      <c r="I228" s="79">
        <f>SUM(I14,I17,I24,I29,I56,I63,I76,I82,I108,I124,I132,I147,I156,I164,I174,I187,I196,I201,I208,I218,I226)</f>
        <v>0</v>
      </c>
      <c r="J228" s="174">
        <f>SUM(J14,J17,J24,J29,J56,J63,J76,J82,J108,J124,J132,J147,J156,J164,J174,J187,J196,J201,J208,J218,J226)</f>
        <v>696</v>
      </c>
    </row>
    <row r="229" ht="26.25" customHeight="1"/>
    <row r="230" ht="26.25" customHeight="1">
      <c r="H230" s="14"/>
    </row>
    <row r="231" ht="26.25" customHeight="1">
      <c r="H231" s="14"/>
    </row>
    <row r="232" ht="26.25" customHeight="1">
      <c r="H232" s="14"/>
    </row>
    <row r="233" ht="26.25" customHeight="1">
      <c r="H233" s="14"/>
    </row>
    <row r="234" ht="26.25" customHeight="1">
      <c r="H234" s="14"/>
    </row>
    <row r="235" ht="26.25" customHeight="1">
      <c r="H235" s="14"/>
    </row>
    <row r="236" ht="26.25" customHeight="1">
      <c r="H236" s="17"/>
    </row>
    <row r="237" ht="26.25" customHeight="1">
      <c r="H237" s="17"/>
    </row>
    <row r="238" spans="8:10" ht="26.25" customHeight="1">
      <c r="H238" s="17"/>
      <c r="I238" s="86"/>
      <c r="J238" s="134"/>
    </row>
    <row r="240" ht="21.75"/>
    <row r="242" ht="21.75"/>
    <row r="245" ht="21.75"/>
    <row r="247" ht="21.75"/>
    <row r="250" ht="21.75"/>
    <row r="251" ht="21.75"/>
    <row r="252" ht="21.75"/>
    <row r="253" ht="21.75"/>
    <row r="255" ht="21.75"/>
    <row r="257" ht="21.75"/>
    <row r="258" ht="21.75"/>
    <row r="259" ht="21.75"/>
    <row r="260" ht="21.75"/>
    <row r="261" ht="21.75"/>
    <row r="262" ht="21.75"/>
    <row r="264" ht="21.75"/>
    <row r="266" ht="21.75"/>
    <row r="269" ht="21.75"/>
    <row r="270" ht="21.75"/>
    <row r="271" ht="21.75"/>
    <row r="272" ht="21.75"/>
    <row r="274" ht="21.75"/>
    <row r="276" ht="21.75"/>
    <row r="277" ht="21.75"/>
    <row r="278" ht="21.75"/>
    <row r="279" ht="21.75"/>
    <row r="280" ht="21.75"/>
    <row r="281" ht="21.75"/>
    <row r="282" ht="21.75"/>
    <row r="283" ht="21.75"/>
    <row r="284" ht="21.75"/>
    <row r="285" ht="21.75"/>
    <row r="286" ht="21.75"/>
    <row r="287" ht="21.75"/>
    <row r="288" ht="21.75"/>
    <row r="289" ht="21.75"/>
    <row r="290" ht="21.75"/>
    <row r="291" ht="21.75"/>
    <row r="292" ht="21.75"/>
    <row r="293" ht="21.75"/>
    <row r="294" ht="21.75"/>
    <row r="295" ht="21.75"/>
    <row r="296" ht="21.75"/>
    <row r="297" ht="21.75"/>
    <row r="298" ht="21.75"/>
    <row r="299" ht="21.75"/>
    <row r="300" ht="21.75"/>
    <row r="301" ht="21.75"/>
    <row r="302" ht="21.75"/>
    <row r="303" ht="21.75"/>
    <row r="304" ht="21.75"/>
    <row r="305" ht="21.75"/>
    <row r="306" ht="21.75"/>
    <row r="307" ht="21.75"/>
    <row r="308" ht="21.75"/>
    <row r="309" ht="21.75"/>
    <row r="310" ht="21.75"/>
    <row r="311" ht="21.75"/>
    <row r="312" ht="21.75"/>
    <row r="313" ht="21.75"/>
    <row r="314" ht="21.75"/>
    <row r="315" ht="21.75"/>
    <row r="316" ht="21.75"/>
    <row r="317" ht="21.75"/>
    <row r="318" ht="21.75"/>
    <row r="319" ht="21.75"/>
    <row r="320" ht="21.75"/>
    <row r="321" ht="21.75"/>
    <row r="322" ht="21.75"/>
    <row r="323" ht="21.75"/>
  </sheetData>
  <sheetProtection/>
  <mergeCells count="1">
    <mergeCell ref="A26:B26"/>
  </mergeCells>
  <dataValidations count="3">
    <dataValidation allowBlank="1" showInputMessage="1" showErrorMessage="1" imeMode="off" sqref="D156:D157 D147 D124:D125 D132:D133 C150 C32:C44 D108:D109 D82:D83 C79:C81 C86:C106 D29:E31 D76:D77 D226:E65536 F4:G14 D14:E16 C4:C13 D18:E19 C17 D24:E24 C20:C23 C25:C28 C59:C62 C66:C75 B107:C107 C135:C146 D164:D165 C46:C55 C177:C186 G192:G198 C221:C225 C204:C207 D196:D197 D187:D188 D174:D175 D201:D202 D208:D209 G15:G16 F17:G17 G18:G19 G25:G26 F27:G29 G30:G31 F20:G24 F32:G43 D56:D57 D63:D64 F199:G201 G202:G203 G227 E56:E58 E63:E65 E76:E78 E82:E84 E108:E110 E124:E126 E132:E134 E147:E148 E156:E158 E164:E166 E174:E176 E187:E189 E196:E198 E201:E203 E208:E210 E218:E220 D218:D219 C112:C123 G229:G65536 H239:H65536 B151:C155 C159:C163 C167:C173 C199:C200 F204:G208 C211:C217 F191:G191 G86:H110 C127:C131 F46:F56 I14:J14 I24:J24 I29:J29 I208:J208 I108:J108 I201:J201 F86:F108 I56:J56 I63:J63 F59:F63 I76:J76 F66:F76 I82:J82 F79:F82 F3:J3 H215:H219 I124:J124 I132:J132 F127:F132 I147:J147 F135:F147"/>
    <dataValidation allowBlank="1" showInputMessage="1" showErrorMessage="1" imeMode="off" sqref="I156:J156 F177:F187 I164:J164 F159:F164 I174:J174 F167:F174 I187:J187 F192:F196 H191:H194 F149:J149 F211:F218 I218:J218 I226:J226 G1:H2 B1:B25 G44 H4:H44 F45:J45 B27:B106 G46:H84 F85:J85 F111:J111 F112:G124 B108:B150 H113:H148 G125:G148 F150:F156 H196:H197 G209:G220 G150:H189 C191:C195 F190:J190 B156:B65536 H199:H202 H205:H209 H211:H213 F221:H226 H229:H237"/>
    <dataValidation allowBlank="1" showInputMessage="1" showErrorMessage="1" imeMode="on" sqref="F202:F203 F197:F198 F109:F110 F209:F210 F1:F2 F15:F16 F18:F19 F25:F26 F30:F31 F44 F57:F58 F64:F65 F77:F78 F83:F84 F125:F126 F133:F134 F148 F157:F158 F165:F166 F175:F176 F188:F189 F219:F220 F227 F229:F65536 A1:A65536"/>
  </dataValidations>
  <printOptions horizontalCentered="1"/>
  <pageMargins left="0.3937007874015748" right="0.3937007874015748" top="0.6692913385826772" bottom="0.7480314960629921" header="0.5118110236220472" footer="0.5118110236220472"/>
  <pageSetup firstPageNumber="25" useFirstPageNumber="1" horizontalDpi="600" verticalDpi="600" orientation="portrait" paperSize="9" scale="74" r:id="rId2"/>
  <rowBreaks count="5" manualBreakCount="5">
    <brk id="43" max="255" man="1"/>
    <brk id="83" max="255" man="1"/>
    <brk id="109" max="255" man="1"/>
    <brk id="147" max="255" man="1"/>
    <brk id="18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view="pageBreakPreview" zoomScaleSheetLayoutView="100" zoomScalePageLayoutView="0" workbookViewId="0" topLeftCell="A1">
      <selection activeCell="J12" sqref="J12"/>
    </sheetView>
  </sheetViews>
  <sheetFormatPr defaultColWidth="9.00390625" defaultRowHeight="13.5"/>
  <cols>
    <col min="1" max="1" width="13.25390625" style="4" customWidth="1"/>
    <col min="2" max="2" width="9.00390625" style="2" customWidth="1"/>
    <col min="3" max="3" width="18.625" style="2" customWidth="1"/>
    <col min="4" max="5" width="13.875" style="2" customWidth="1"/>
    <col min="6" max="7" width="9.875" style="87" customWidth="1"/>
    <col min="8" max="8" width="9.875" style="136" customWidth="1"/>
    <col min="9" max="9" width="9.875" style="121" customWidth="1"/>
    <col min="10" max="10" width="9.00390625" style="121" customWidth="1"/>
    <col min="11" max="16384" width="9.00390625" style="5" customWidth="1"/>
  </cols>
  <sheetData>
    <row r="1" spans="1:4" ht="33" customHeight="1" thickBot="1">
      <c r="A1" s="6" t="s">
        <v>1943</v>
      </c>
      <c r="D1" s="74" t="s">
        <v>2676</v>
      </c>
    </row>
    <row r="2" spans="1:14" ht="33.75" customHeight="1" thickBot="1">
      <c r="A2" s="34" t="s">
        <v>2179</v>
      </c>
      <c r="B2" s="36" t="s">
        <v>983</v>
      </c>
      <c r="C2" s="36" t="s">
        <v>901</v>
      </c>
      <c r="D2" s="36" t="s">
        <v>2262</v>
      </c>
      <c r="E2" s="36" t="s">
        <v>1944</v>
      </c>
      <c r="F2" s="167" t="s">
        <v>2734</v>
      </c>
      <c r="G2" s="167" t="s">
        <v>2732</v>
      </c>
      <c r="H2" s="167" t="s">
        <v>2695</v>
      </c>
      <c r="I2" s="167" t="s">
        <v>2733</v>
      </c>
      <c r="J2" s="168" t="s">
        <v>2738</v>
      </c>
      <c r="K2" s="15"/>
      <c r="L2" s="15"/>
      <c r="M2" s="15"/>
      <c r="N2" s="15"/>
    </row>
    <row r="3" spans="1:10" ht="33" customHeight="1">
      <c r="A3" s="31" t="s">
        <v>1592</v>
      </c>
      <c r="B3" s="9" t="s">
        <v>184</v>
      </c>
      <c r="C3" s="9" t="s">
        <v>1593</v>
      </c>
      <c r="D3" s="9" t="s">
        <v>185</v>
      </c>
      <c r="E3" s="9" t="s">
        <v>186</v>
      </c>
      <c r="F3" s="75">
        <v>3</v>
      </c>
      <c r="G3" s="75"/>
      <c r="H3" s="98"/>
      <c r="I3" s="130">
        <f>H3*3</f>
        <v>0</v>
      </c>
      <c r="J3" s="131">
        <f>SUM(F3,G3,I3)</f>
        <v>3</v>
      </c>
    </row>
    <row r="4" spans="1:10" ht="33" customHeight="1">
      <c r="A4" s="31" t="s">
        <v>1594</v>
      </c>
      <c r="B4" s="9" t="s">
        <v>187</v>
      </c>
      <c r="C4" s="9" t="s">
        <v>276</v>
      </c>
      <c r="D4" s="9" t="s">
        <v>188</v>
      </c>
      <c r="E4" s="9" t="s">
        <v>189</v>
      </c>
      <c r="F4" s="75">
        <v>3</v>
      </c>
      <c r="G4" s="75"/>
      <c r="H4" s="98"/>
      <c r="I4" s="130">
        <f>H4*3</f>
        <v>0</v>
      </c>
      <c r="J4" s="131">
        <f>SUM(F4,G4,I4)</f>
        <v>3</v>
      </c>
    </row>
    <row r="5" spans="1:10" ht="33" customHeight="1">
      <c r="A5" s="31" t="s">
        <v>1932</v>
      </c>
      <c r="B5" s="9" t="s">
        <v>190</v>
      </c>
      <c r="C5" s="9" t="s">
        <v>1595</v>
      </c>
      <c r="D5" s="9" t="s">
        <v>191</v>
      </c>
      <c r="E5" s="9" t="s">
        <v>192</v>
      </c>
      <c r="F5" s="75">
        <v>3</v>
      </c>
      <c r="G5" s="75"/>
      <c r="H5" s="98"/>
      <c r="I5" s="130">
        <f aca="true" t="shared" si="0" ref="I5:I18">H5*3</f>
        <v>0</v>
      </c>
      <c r="J5" s="131">
        <f aca="true" t="shared" si="1" ref="J5:J18">SUM(F5,G5,I5)</f>
        <v>3</v>
      </c>
    </row>
    <row r="6" spans="1:10" ht="42">
      <c r="A6" s="62" t="s">
        <v>193</v>
      </c>
      <c r="B6" s="9" t="s">
        <v>190</v>
      </c>
      <c r="C6" s="9" t="s">
        <v>1596</v>
      </c>
      <c r="D6" s="9" t="s">
        <v>194</v>
      </c>
      <c r="E6" s="9" t="s">
        <v>195</v>
      </c>
      <c r="F6" s="75">
        <v>3</v>
      </c>
      <c r="G6" s="75"/>
      <c r="H6" s="98"/>
      <c r="I6" s="130">
        <f t="shared" si="0"/>
        <v>0</v>
      </c>
      <c r="J6" s="131">
        <f t="shared" si="1"/>
        <v>3</v>
      </c>
    </row>
    <row r="7" spans="1:10" ht="42">
      <c r="A7" s="62" t="s">
        <v>2596</v>
      </c>
      <c r="B7" s="9" t="s">
        <v>196</v>
      </c>
      <c r="C7" s="9" t="s">
        <v>1492</v>
      </c>
      <c r="D7" s="9" t="s">
        <v>197</v>
      </c>
      <c r="E7" s="9" t="s">
        <v>198</v>
      </c>
      <c r="F7" s="75">
        <v>3</v>
      </c>
      <c r="G7" s="75"/>
      <c r="H7" s="98"/>
      <c r="I7" s="130">
        <f t="shared" si="0"/>
        <v>0</v>
      </c>
      <c r="J7" s="131">
        <f t="shared" si="1"/>
        <v>3</v>
      </c>
    </row>
    <row r="8" spans="1:10" ht="42" customHeight="1">
      <c r="A8" s="62" t="s">
        <v>1043</v>
      </c>
      <c r="B8" s="9" t="s">
        <v>894</v>
      </c>
      <c r="C8" s="9" t="s">
        <v>779</v>
      </c>
      <c r="D8" s="9" t="s">
        <v>895</v>
      </c>
      <c r="E8" s="9" t="s">
        <v>896</v>
      </c>
      <c r="F8" s="75">
        <v>3</v>
      </c>
      <c r="G8" s="75"/>
      <c r="H8" s="98"/>
      <c r="I8" s="130">
        <f t="shared" si="0"/>
        <v>0</v>
      </c>
      <c r="J8" s="131">
        <f t="shared" si="1"/>
        <v>3</v>
      </c>
    </row>
    <row r="9" spans="1:10" ht="42" customHeight="1">
      <c r="A9" s="62" t="s">
        <v>1011</v>
      </c>
      <c r="B9" s="9" t="s">
        <v>199</v>
      </c>
      <c r="C9" s="9" t="s">
        <v>1493</v>
      </c>
      <c r="D9" s="9" t="s">
        <v>200</v>
      </c>
      <c r="E9" s="9" t="s">
        <v>201</v>
      </c>
      <c r="F9" s="75">
        <v>3</v>
      </c>
      <c r="G9" s="75"/>
      <c r="H9" s="98"/>
      <c r="I9" s="130">
        <f t="shared" si="0"/>
        <v>0</v>
      </c>
      <c r="J9" s="131">
        <f t="shared" si="1"/>
        <v>3</v>
      </c>
    </row>
    <row r="10" spans="1:10" ht="33" customHeight="1">
      <c r="A10" s="31" t="s">
        <v>2597</v>
      </c>
      <c r="B10" s="9" t="s">
        <v>2086</v>
      </c>
      <c r="C10" s="9" t="s">
        <v>574</v>
      </c>
      <c r="D10" s="9" t="s">
        <v>2087</v>
      </c>
      <c r="E10" s="9" t="s">
        <v>2088</v>
      </c>
      <c r="F10" s="75">
        <v>3</v>
      </c>
      <c r="G10" s="75"/>
      <c r="H10" s="98"/>
      <c r="I10" s="130">
        <f t="shared" si="0"/>
        <v>0</v>
      </c>
      <c r="J10" s="131">
        <f t="shared" si="1"/>
        <v>3</v>
      </c>
    </row>
    <row r="11" spans="1:10" ht="37.5">
      <c r="A11" s="42" t="s">
        <v>684</v>
      </c>
      <c r="B11" s="9" t="s">
        <v>2089</v>
      </c>
      <c r="C11" s="9" t="s">
        <v>1950</v>
      </c>
      <c r="D11" s="9" t="s">
        <v>2090</v>
      </c>
      <c r="E11" s="9" t="s">
        <v>2091</v>
      </c>
      <c r="F11" s="75">
        <v>3</v>
      </c>
      <c r="G11" s="75"/>
      <c r="H11" s="98"/>
      <c r="I11" s="130">
        <f t="shared" si="0"/>
        <v>0</v>
      </c>
      <c r="J11" s="131">
        <f t="shared" si="1"/>
        <v>3</v>
      </c>
    </row>
    <row r="12" spans="1:10" ht="37.5">
      <c r="A12" s="42" t="s">
        <v>1994</v>
      </c>
      <c r="B12" s="9" t="s">
        <v>2092</v>
      </c>
      <c r="C12" s="9" t="s">
        <v>683</v>
      </c>
      <c r="D12" s="9" t="s">
        <v>2093</v>
      </c>
      <c r="E12" s="9" t="s">
        <v>2094</v>
      </c>
      <c r="F12" s="75">
        <v>3</v>
      </c>
      <c r="G12" s="75"/>
      <c r="H12" s="98"/>
      <c r="I12" s="130">
        <f t="shared" si="0"/>
        <v>0</v>
      </c>
      <c r="J12" s="131">
        <f t="shared" si="1"/>
        <v>3</v>
      </c>
    </row>
    <row r="13" spans="1:10" ht="61.5" customHeight="1">
      <c r="A13" s="62" t="s">
        <v>2598</v>
      </c>
      <c r="B13" s="9" t="s">
        <v>2095</v>
      </c>
      <c r="C13" s="48" t="s">
        <v>738</v>
      </c>
      <c r="D13" s="9" t="s">
        <v>2096</v>
      </c>
      <c r="E13" s="9" t="s">
        <v>2097</v>
      </c>
      <c r="F13" s="75">
        <v>3</v>
      </c>
      <c r="G13" s="75"/>
      <c r="H13" s="98"/>
      <c r="I13" s="130">
        <f t="shared" si="0"/>
        <v>0</v>
      </c>
      <c r="J13" s="131">
        <f t="shared" si="1"/>
        <v>3</v>
      </c>
    </row>
    <row r="14" spans="1:10" ht="37.5">
      <c r="A14" s="42" t="s">
        <v>1828</v>
      </c>
      <c r="B14" s="9" t="s">
        <v>2098</v>
      </c>
      <c r="C14" s="9" t="s">
        <v>1829</v>
      </c>
      <c r="D14" s="9" t="s">
        <v>2099</v>
      </c>
      <c r="E14" s="9" t="s">
        <v>2100</v>
      </c>
      <c r="F14" s="75">
        <v>3</v>
      </c>
      <c r="G14" s="75"/>
      <c r="H14" s="98"/>
      <c r="I14" s="130">
        <f t="shared" si="0"/>
        <v>0</v>
      </c>
      <c r="J14" s="131">
        <f t="shared" si="1"/>
        <v>3</v>
      </c>
    </row>
    <row r="15" spans="1:10" ht="42">
      <c r="A15" s="62" t="s">
        <v>1281</v>
      </c>
      <c r="B15" s="9" t="s">
        <v>897</v>
      </c>
      <c r="C15" s="9" t="s">
        <v>2490</v>
      </c>
      <c r="D15" s="9" t="s">
        <v>2491</v>
      </c>
      <c r="E15" s="9" t="s">
        <v>2492</v>
      </c>
      <c r="F15" s="75">
        <v>3</v>
      </c>
      <c r="G15" s="75"/>
      <c r="H15" s="98"/>
      <c r="I15" s="130">
        <f t="shared" si="0"/>
        <v>0</v>
      </c>
      <c r="J15" s="131">
        <f t="shared" si="1"/>
        <v>3</v>
      </c>
    </row>
    <row r="16" spans="1:10" ht="33" customHeight="1">
      <c r="A16" s="31" t="s">
        <v>1162</v>
      </c>
      <c r="B16" s="9" t="s">
        <v>2072</v>
      </c>
      <c r="C16" s="9" t="s">
        <v>1991</v>
      </c>
      <c r="D16" s="9" t="s">
        <v>2101</v>
      </c>
      <c r="E16" s="9" t="s">
        <v>2102</v>
      </c>
      <c r="F16" s="75">
        <v>3</v>
      </c>
      <c r="G16" s="75"/>
      <c r="H16" s="98"/>
      <c r="I16" s="130">
        <f t="shared" si="0"/>
        <v>0</v>
      </c>
      <c r="J16" s="131">
        <f t="shared" si="1"/>
        <v>3</v>
      </c>
    </row>
    <row r="17" spans="1:10" ht="56.25">
      <c r="A17" s="42" t="s">
        <v>120</v>
      </c>
      <c r="B17" s="9" t="s">
        <v>1228</v>
      </c>
      <c r="C17" s="9" t="s">
        <v>1992</v>
      </c>
      <c r="D17" s="9" t="s">
        <v>2103</v>
      </c>
      <c r="E17" s="9" t="s">
        <v>303</v>
      </c>
      <c r="F17" s="75">
        <v>3</v>
      </c>
      <c r="G17" s="75"/>
      <c r="H17" s="98"/>
      <c r="I17" s="130">
        <f t="shared" si="0"/>
        <v>0</v>
      </c>
      <c r="J17" s="131">
        <f t="shared" si="1"/>
        <v>3</v>
      </c>
    </row>
    <row r="18" spans="1:10" ht="42.75" customHeight="1" thickBot="1">
      <c r="A18" s="135" t="s">
        <v>1993</v>
      </c>
      <c r="B18" s="22" t="s">
        <v>831</v>
      </c>
      <c r="C18" s="22" t="s">
        <v>832</v>
      </c>
      <c r="D18" s="22" t="s">
        <v>833</v>
      </c>
      <c r="E18" s="22" t="s">
        <v>834</v>
      </c>
      <c r="F18" s="75">
        <v>3</v>
      </c>
      <c r="G18" s="78"/>
      <c r="H18" s="137"/>
      <c r="I18" s="130">
        <f t="shared" si="0"/>
        <v>0</v>
      </c>
      <c r="J18" s="131">
        <f t="shared" si="1"/>
        <v>3</v>
      </c>
    </row>
    <row r="19" spans="1:10" ht="33" customHeight="1" thickBot="1">
      <c r="A19" s="34" t="s">
        <v>2110</v>
      </c>
      <c r="B19" s="35"/>
      <c r="C19" s="35"/>
      <c r="D19" s="35"/>
      <c r="E19" s="35"/>
      <c r="F19" s="79">
        <f>SUM(F3:F18)</f>
        <v>48</v>
      </c>
      <c r="G19" s="79">
        <f>SUM(G3:G18)</f>
        <v>0</v>
      </c>
      <c r="H19" s="79">
        <f>SUM(H3:H18)</f>
        <v>0</v>
      </c>
      <c r="I19" s="79">
        <f>SUM(I3:I18)</f>
        <v>0</v>
      </c>
      <c r="J19" s="174">
        <f>SUM(J3:J18)</f>
        <v>48</v>
      </c>
    </row>
    <row r="20" ht="24.75"/>
    <row r="21" ht="21.75"/>
    <row r="22" ht="24.75"/>
    <row r="23" ht="21.75"/>
    <row r="24" ht="24.75"/>
    <row r="25" ht="21.75"/>
    <row r="26" ht="24.75"/>
    <row r="27" ht="21.75"/>
    <row r="28" ht="24.75"/>
    <row r="29" ht="21.75"/>
    <row r="30" ht="24.75"/>
    <row r="31" ht="24.75"/>
    <row r="32" ht="24.75"/>
    <row r="33" ht="21.75"/>
    <row r="34" ht="24.75"/>
    <row r="35" ht="21.75"/>
    <row r="36" ht="24.75"/>
    <row r="37" ht="24.75"/>
    <row r="38" ht="24.75"/>
    <row r="39" ht="24.75"/>
    <row r="40" ht="24.75"/>
    <row r="41" ht="24.75"/>
    <row r="42" ht="24.75"/>
    <row r="43" ht="24.75"/>
    <row r="44" ht="24.75"/>
    <row r="45" ht="24.75"/>
    <row r="46" ht="24.75"/>
    <row r="47" ht="24.75"/>
    <row r="48" ht="24.75"/>
    <row r="49" ht="24.75"/>
    <row r="50" ht="24.75"/>
    <row r="51" ht="24.75"/>
    <row r="56" ht="24.75"/>
    <row r="57" ht="24.75"/>
    <row r="62" ht="24.75"/>
    <row r="63" ht="24.75"/>
    <row r="64" ht="24.75"/>
    <row r="65" ht="24.75"/>
    <row r="66" ht="24.75"/>
    <row r="67" ht="24.75"/>
    <row r="68" ht="24.75"/>
    <row r="69" ht="24.75"/>
    <row r="70" ht="24.75"/>
    <row r="71" ht="24.75"/>
    <row r="72" ht="24.75"/>
    <row r="73" ht="24.75"/>
    <row r="74" ht="24.75"/>
    <row r="79" ht="24.75"/>
    <row r="80" ht="24.75"/>
    <row r="84" ht="24.75"/>
    <row r="85" ht="24.75"/>
    <row r="86" ht="24.75"/>
    <row r="87" ht="24.75"/>
    <row r="88" ht="24.75"/>
    <row r="89" ht="24.75"/>
    <row r="90" ht="24.75"/>
    <row r="91" ht="24.75"/>
    <row r="92" ht="24.75"/>
    <row r="93" ht="24.75"/>
    <row r="94" ht="24.75"/>
    <row r="95" ht="24.75"/>
    <row r="96" ht="24.75"/>
    <row r="97" ht="24.75"/>
    <row r="98" ht="24.75"/>
    <row r="99" ht="24.75"/>
    <row r="100" ht="24.75"/>
    <row r="105" ht="21.75"/>
    <row r="109" ht="21.75"/>
    <row r="110" ht="24.75"/>
    <row r="111" ht="21.75"/>
    <row r="112" ht="24.75"/>
    <row r="113" ht="21.75"/>
    <row r="114" ht="24.75"/>
    <row r="115" ht="21.75"/>
    <row r="116" ht="24.75"/>
    <row r="117" ht="21.75"/>
    <row r="118" ht="24.75"/>
    <row r="119" ht="21.75"/>
    <row r="120" ht="24.75"/>
    <row r="121" ht="24.75"/>
    <row r="122" ht="24.75"/>
    <row r="123" ht="21.75"/>
    <row r="124" ht="24.75"/>
    <row r="125" ht="21.75"/>
    <row r="126" ht="24.75"/>
    <row r="127" ht="24.75"/>
    <row r="128" ht="24.75"/>
    <row r="129" ht="24.75"/>
    <row r="130" ht="24.75"/>
    <row r="131" ht="21.75"/>
    <row r="132" ht="24.75"/>
    <row r="133" ht="21.75"/>
    <row r="134" ht="24.75"/>
    <row r="135" ht="24.75"/>
    <row r="136" ht="24.75"/>
  </sheetData>
  <sheetProtection/>
  <dataValidations count="2">
    <dataValidation allowBlank="1" showInputMessage="1" showErrorMessage="1" imeMode="off" sqref="D20:F65536 C3:C18 D1:F1 F3:G19 D19:E19 H3:H65536 I19:J19 H1 B1:B65536 F2:J2"/>
    <dataValidation allowBlank="1" showInputMessage="1" showErrorMessage="1" imeMode="on" sqref="G20:G65536 G1 A1:A65536"/>
  </dataValidations>
  <printOptions horizontalCentered="1"/>
  <pageMargins left="0.31496062992125984" right="0.2362204724409449" top="0.6299212598425197" bottom="0.6692913385826772" header="0.5118110236220472" footer="0.5118110236220472"/>
  <pageSetup firstPageNumber="32" useFirstPageNumber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zoomScalePageLayoutView="0" workbookViewId="0" topLeftCell="A7">
      <pane xSplit="10" topLeftCell="K1" activePane="topRight" state="frozen"/>
      <selection pane="topLeft" activeCell="D47" sqref="D47"/>
      <selection pane="topRight" activeCell="J13" sqref="J13"/>
    </sheetView>
  </sheetViews>
  <sheetFormatPr defaultColWidth="9.00390625" defaultRowHeight="13.5"/>
  <cols>
    <col min="1" max="1" width="9.75390625" style="73" customWidth="1"/>
    <col min="2" max="2" width="2.75390625" style="73" customWidth="1"/>
    <col min="3" max="3" width="6.75390625" style="73" customWidth="1"/>
    <col min="4" max="4" width="3.375" style="73" customWidth="1"/>
    <col min="5" max="5" width="16.75390625" style="73" customWidth="1"/>
    <col min="6" max="6" width="10.25390625" style="73" customWidth="1"/>
    <col min="7" max="10" width="9.875" style="73" customWidth="1"/>
    <col min="11" max="16384" width="9.00390625" style="73" customWidth="1"/>
  </cols>
  <sheetData>
    <row r="1" spans="1:10" ht="40.5" customHeight="1">
      <c r="A1" s="29" t="s">
        <v>1181</v>
      </c>
      <c r="B1" s="13"/>
      <c r="C1" s="19"/>
      <c r="D1" s="13"/>
      <c r="E1" s="13"/>
      <c r="F1" s="269" t="s">
        <v>2739</v>
      </c>
      <c r="G1" s="269"/>
      <c r="H1" s="270" t="s">
        <v>2740</v>
      </c>
      <c r="I1" s="270"/>
      <c r="J1" s="183"/>
    </row>
    <row r="2" spans="1:10" ht="40.5" customHeight="1" thickBot="1">
      <c r="A2" s="6" t="s">
        <v>129</v>
      </c>
      <c r="B2" s="2"/>
      <c r="C2" s="2"/>
      <c r="D2" s="2"/>
      <c r="E2" s="2"/>
      <c r="F2" s="2"/>
      <c r="G2" s="2"/>
      <c r="H2" s="2"/>
      <c r="I2" s="2"/>
      <c r="J2" s="13"/>
    </row>
    <row r="3" spans="1:10" ht="40.5" customHeight="1" thickBot="1">
      <c r="A3" s="267" t="s">
        <v>2179</v>
      </c>
      <c r="B3" s="268"/>
      <c r="C3" s="262" t="s">
        <v>983</v>
      </c>
      <c r="D3" s="263"/>
      <c r="E3" s="138" t="s">
        <v>901</v>
      </c>
      <c r="F3" s="167" t="s">
        <v>2734</v>
      </c>
      <c r="G3" s="167" t="s">
        <v>2732</v>
      </c>
      <c r="H3" s="167" t="s">
        <v>2695</v>
      </c>
      <c r="I3" s="167" t="s">
        <v>2733</v>
      </c>
      <c r="J3" s="168" t="s">
        <v>2738</v>
      </c>
    </row>
    <row r="4" spans="1:10" ht="40.5" customHeight="1" thickBot="1">
      <c r="A4" s="265" t="s">
        <v>65</v>
      </c>
      <c r="B4" s="266"/>
      <c r="C4" s="264" t="s">
        <v>938</v>
      </c>
      <c r="D4" s="264"/>
      <c r="E4" s="138" t="s">
        <v>934</v>
      </c>
      <c r="F4" s="35">
        <v>3</v>
      </c>
      <c r="G4" s="35">
        <v>37</v>
      </c>
      <c r="H4" s="35"/>
      <c r="I4" s="35">
        <f>H4*3</f>
        <v>0</v>
      </c>
      <c r="J4" s="140">
        <f>SUM(F4,G4,I4)</f>
        <v>40</v>
      </c>
    </row>
    <row r="5" spans="1:10" ht="40.5" customHeight="1">
      <c r="A5" s="18"/>
      <c r="B5" s="13"/>
      <c r="C5" s="13"/>
      <c r="D5" s="13"/>
      <c r="E5" s="13"/>
      <c r="F5" s="14"/>
      <c r="G5" s="14"/>
      <c r="H5" s="14"/>
      <c r="I5" s="14"/>
      <c r="J5" s="13"/>
    </row>
    <row r="6" spans="1:10" ht="40.5" customHeight="1" thickBot="1">
      <c r="A6" s="6" t="s">
        <v>130</v>
      </c>
      <c r="B6" s="2"/>
      <c r="C6" s="2"/>
      <c r="D6" s="2"/>
      <c r="E6" s="2"/>
      <c r="F6" s="2"/>
      <c r="G6" s="2"/>
      <c r="H6" s="2"/>
      <c r="I6" s="2"/>
      <c r="J6" s="13"/>
    </row>
    <row r="7" spans="1:10" ht="40.5" customHeight="1" thickBot="1">
      <c r="A7" s="267" t="s">
        <v>2179</v>
      </c>
      <c r="B7" s="268"/>
      <c r="C7" s="262" t="s">
        <v>983</v>
      </c>
      <c r="D7" s="263"/>
      <c r="E7" s="138" t="s">
        <v>901</v>
      </c>
      <c r="F7" s="167" t="s">
        <v>2734</v>
      </c>
      <c r="G7" s="167" t="s">
        <v>2732</v>
      </c>
      <c r="H7" s="167" t="s">
        <v>2695</v>
      </c>
      <c r="I7" s="167" t="s">
        <v>2733</v>
      </c>
      <c r="J7" s="168" t="s">
        <v>2738</v>
      </c>
    </row>
    <row r="8" spans="1:10" ht="40.5" customHeight="1" thickBot="1">
      <c r="A8" s="273" t="s">
        <v>65</v>
      </c>
      <c r="B8" s="274"/>
      <c r="C8" s="264" t="s">
        <v>938</v>
      </c>
      <c r="D8" s="264"/>
      <c r="E8" s="138" t="s">
        <v>1036</v>
      </c>
      <c r="F8" s="35">
        <v>3</v>
      </c>
      <c r="G8" s="35"/>
      <c r="H8" s="35"/>
      <c r="I8" s="35">
        <f>H8*3</f>
        <v>0</v>
      </c>
      <c r="J8" s="140">
        <f>SUM(F8,G8,I8)</f>
        <v>3</v>
      </c>
    </row>
    <row r="9" spans="1:9" ht="40.5" customHeight="1">
      <c r="A9" s="18"/>
      <c r="B9" s="13"/>
      <c r="C9" s="13"/>
      <c r="D9" s="13"/>
      <c r="E9" s="13"/>
      <c r="F9" s="14"/>
      <c r="G9" s="14"/>
      <c r="H9" s="14"/>
      <c r="I9" s="14"/>
    </row>
    <row r="10" spans="1:9" ht="40.5" customHeight="1" thickBot="1">
      <c r="A10" s="6" t="s">
        <v>131</v>
      </c>
      <c r="B10" s="2"/>
      <c r="C10" s="2"/>
      <c r="D10" s="2"/>
      <c r="E10" s="2"/>
      <c r="F10" s="2"/>
      <c r="G10" s="2"/>
      <c r="H10" s="2"/>
      <c r="I10" s="2"/>
    </row>
    <row r="11" spans="1:10" ht="40.5" customHeight="1" thickBot="1">
      <c r="A11" s="267" t="s">
        <v>2179</v>
      </c>
      <c r="B11" s="268"/>
      <c r="C11" s="262" t="s">
        <v>983</v>
      </c>
      <c r="D11" s="263"/>
      <c r="E11" s="138" t="s">
        <v>901</v>
      </c>
      <c r="F11" s="167" t="s">
        <v>2734</v>
      </c>
      <c r="G11" s="167" t="s">
        <v>2732</v>
      </c>
      <c r="H11" s="167" t="s">
        <v>2695</v>
      </c>
      <c r="I11" s="167" t="s">
        <v>2733</v>
      </c>
      <c r="J11" s="168" t="s">
        <v>2738</v>
      </c>
    </row>
    <row r="12" spans="1:10" ht="56.25" customHeight="1" thickBot="1">
      <c r="A12" s="271" t="s">
        <v>1173</v>
      </c>
      <c r="B12" s="272"/>
      <c r="C12" s="264" t="s">
        <v>938</v>
      </c>
      <c r="D12" s="264"/>
      <c r="E12" s="138" t="s">
        <v>784</v>
      </c>
      <c r="F12" s="35">
        <v>3</v>
      </c>
      <c r="G12" s="35"/>
      <c r="H12" s="35"/>
      <c r="I12" s="35">
        <f>H12*3</f>
        <v>0</v>
      </c>
      <c r="J12" s="140">
        <f>SUM(F12,G12,I12)</f>
        <v>3</v>
      </c>
    </row>
    <row r="13" spans="1:9" ht="15" customHeight="1">
      <c r="A13" s="18"/>
      <c r="B13" s="13"/>
      <c r="C13" s="13"/>
      <c r="D13" s="13"/>
      <c r="E13" s="13"/>
      <c r="F13" s="14"/>
      <c r="G13" s="14"/>
      <c r="H13" s="14"/>
      <c r="I13" s="14"/>
    </row>
    <row r="17" ht="21"/>
    <row r="19" ht="21"/>
  </sheetData>
  <sheetProtection/>
  <mergeCells count="14">
    <mergeCell ref="A12:B12"/>
    <mergeCell ref="C12:D12"/>
    <mergeCell ref="A8:B8"/>
    <mergeCell ref="C8:D8"/>
    <mergeCell ref="A7:B7"/>
    <mergeCell ref="C7:D7"/>
    <mergeCell ref="A11:B11"/>
    <mergeCell ref="C11:D11"/>
    <mergeCell ref="C3:D3"/>
    <mergeCell ref="C4:D4"/>
    <mergeCell ref="A4:B4"/>
    <mergeCell ref="A3:B3"/>
    <mergeCell ref="F1:G1"/>
    <mergeCell ref="H1:I1"/>
  </mergeCells>
  <dataValidations count="2">
    <dataValidation allowBlank="1" showInputMessage="1" showErrorMessage="1" imeMode="off" sqref="H13 C11:C13 D6 D10 E4 C3:C5 B1:C1 E8 C7:C9 E12 B12:B13 I12:I13 D2 F1 F2:I2 B2 F12:G13 H5:H6 I4:I6 F7:J7 F3:J3 F5:F6 G4:G6 F8:G10 I8:I10 B5:B10 H9:H10 F11:J11"/>
    <dataValidation allowBlank="1" showInputMessage="1" showErrorMessage="1" imeMode="on" sqref="E5:E6 E9:E10 E13 E1:E2 J5:J6 J2 A1:A13"/>
  </dataValidations>
  <printOptions horizontalCentered="1"/>
  <pageMargins left="0.3937007874015748" right="0.3937007874015748" top="0.7874015748031497" bottom="0.7874015748031497" header="0.5118110236220472" footer="0.5118110236220472"/>
  <pageSetup firstPageNumber="36" useFirstPageNumber="1" horizontalDpi="600" verticalDpi="600" orientation="portrait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view="pageBreakPreview" zoomScaleSheetLayoutView="100" zoomScalePageLayoutView="0" workbookViewId="0" topLeftCell="A14">
      <selection activeCell="H20" sqref="H20"/>
    </sheetView>
  </sheetViews>
  <sheetFormatPr defaultColWidth="9.00390625" defaultRowHeight="13.5"/>
  <cols>
    <col min="1" max="1" width="16.00390625" style="4" customWidth="1"/>
    <col min="2" max="2" width="9.00390625" style="2" customWidth="1"/>
    <col min="3" max="3" width="20.50390625" style="2" customWidth="1"/>
    <col min="4" max="4" width="9.875" style="26" customWidth="1"/>
    <col min="5" max="6" width="9.875" style="2" customWidth="1"/>
    <col min="7" max="7" width="9.875" style="5" customWidth="1"/>
    <col min="8" max="8" width="9.75390625" style="5" customWidth="1"/>
    <col min="9" max="16384" width="9.00390625" style="5" customWidth="1"/>
  </cols>
  <sheetData>
    <row r="1" spans="1:5" ht="27" customHeight="1">
      <c r="A1" s="29" t="s">
        <v>2378</v>
      </c>
      <c r="B1" s="13"/>
      <c r="C1" s="13"/>
      <c r="D1" s="14"/>
      <c r="E1" s="13"/>
    </row>
    <row r="2" spans="1:7" ht="25.5" customHeight="1" thickBot="1">
      <c r="A2" s="6" t="s">
        <v>2727</v>
      </c>
      <c r="D2" s="276" t="s">
        <v>2730</v>
      </c>
      <c r="E2" s="276"/>
      <c r="F2" s="276" t="s">
        <v>2731</v>
      </c>
      <c r="G2" s="276"/>
    </row>
    <row r="3" spans="1:8" ht="33.75" customHeight="1" thickBot="1">
      <c r="A3" s="32" t="s">
        <v>2384</v>
      </c>
      <c r="B3" s="141" t="s">
        <v>1495</v>
      </c>
      <c r="C3" s="141" t="s">
        <v>1496</v>
      </c>
      <c r="D3" s="180" t="s">
        <v>2734</v>
      </c>
      <c r="E3" s="180" t="s">
        <v>2732</v>
      </c>
      <c r="F3" s="180" t="s">
        <v>2695</v>
      </c>
      <c r="G3" s="180" t="s">
        <v>2733</v>
      </c>
      <c r="H3" s="180" t="s">
        <v>2738</v>
      </c>
    </row>
    <row r="4" spans="1:8" s="26" customFormat="1" ht="25.5" customHeight="1">
      <c r="A4" s="189" t="s">
        <v>1753</v>
      </c>
      <c r="B4" s="108" t="s">
        <v>1295</v>
      </c>
      <c r="C4" s="108" t="s">
        <v>316</v>
      </c>
      <c r="D4" s="108">
        <v>3</v>
      </c>
      <c r="E4" s="108"/>
      <c r="F4" s="118"/>
      <c r="G4" s="118">
        <f>F4*3</f>
        <v>0</v>
      </c>
      <c r="H4" s="184">
        <f>SUM(D4,E4,G4)</f>
        <v>3</v>
      </c>
    </row>
    <row r="5" spans="1:8" s="26" customFormat="1" ht="25.5" customHeight="1" thickBot="1">
      <c r="A5" s="190" t="s">
        <v>2235</v>
      </c>
      <c r="B5" s="96" t="s">
        <v>2726</v>
      </c>
      <c r="C5" s="96" t="s">
        <v>142</v>
      </c>
      <c r="D5" s="96">
        <v>3</v>
      </c>
      <c r="E5" s="96"/>
      <c r="F5" s="117"/>
      <c r="G5" s="117">
        <f>F5*3</f>
        <v>0</v>
      </c>
      <c r="H5" s="185">
        <f>SUM(D5,E5,G5)</f>
        <v>3</v>
      </c>
    </row>
    <row r="6" spans="1:8" s="26" customFormat="1" ht="25.5" customHeight="1" thickBot="1">
      <c r="A6" s="191" t="s">
        <v>2110</v>
      </c>
      <c r="B6" s="38"/>
      <c r="C6" s="38"/>
      <c r="D6" s="38">
        <f>SUM(D4:D5)</f>
        <v>6</v>
      </c>
      <c r="E6" s="38">
        <f>SUM(E4:E5)</f>
        <v>0</v>
      </c>
      <c r="F6" s="38">
        <f>SUM(F4:F5)</f>
        <v>0</v>
      </c>
      <c r="G6" s="38">
        <f>SUM(G4:G5)</f>
        <v>0</v>
      </c>
      <c r="H6" s="94">
        <f>SUM(H4:H5)</f>
        <v>6</v>
      </c>
    </row>
    <row r="7" ht="25.5" customHeight="1"/>
    <row r="8" spans="1:7" ht="25.5" customHeight="1" thickBot="1">
      <c r="A8" s="6" t="s">
        <v>2728</v>
      </c>
      <c r="D8" s="275" t="s">
        <v>2737</v>
      </c>
      <c r="E8" s="275"/>
      <c r="F8" s="162" t="s">
        <v>2729</v>
      </c>
      <c r="G8" s="166"/>
    </row>
    <row r="9" spans="1:8" ht="33.75" customHeight="1" thickBot="1">
      <c r="A9" s="34" t="s">
        <v>2384</v>
      </c>
      <c r="B9" s="36" t="s">
        <v>1495</v>
      </c>
      <c r="C9" s="36" t="s">
        <v>1496</v>
      </c>
      <c r="D9" s="167" t="s">
        <v>2734</v>
      </c>
      <c r="E9" s="167" t="s">
        <v>2732</v>
      </c>
      <c r="F9" s="167" t="s">
        <v>2695</v>
      </c>
      <c r="G9" s="167" t="s">
        <v>2733</v>
      </c>
      <c r="H9" s="168" t="s">
        <v>2738</v>
      </c>
    </row>
    <row r="10" spans="1:8" ht="25.5" customHeight="1">
      <c r="A10" s="143" t="s">
        <v>2052</v>
      </c>
      <c r="B10" s="20" t="s">
        <v>158</v>
      </c>
      <c r="C10" s="20" t="s">
        <v>316</v>
      </c>
      <c r="D10" s="108">
        <v>3</v>
      </c>
      <c r="E10" s="108"/>
      <c r="F10" s="144"/>
      <c r="G10" s="109">
        <f>F10*3</f>
        <v>0</v>
      </c>
      <c r="H10" s="164">
        <f>SUM(D10,E10,G10)</f>
        <v>3</v>
      </c>
    </row>
    <row r="11" spans="1:8" ht="25.5" customHeight="1">
      <c r="A11" s="31" t="s">
        <v>2235</v>
      </c>
      <c r="B11" s="9" t="s">
        <v>1282</v>
      </c>
      <c r="C11" s="9" t="s">
        <v>1283</v>
      </c>
      <c r="D11" s="10">
        <v>3</v>
      </c>
      <c r="E11" s="10"/>
      <c r="F11" s="142"/>
      <c r="G11" s="106">
        <f>F11*3</f>
        <v>0</v>
      </c>
      <c r="H11" s="188">
        <f>SUM(D11,E11,G11)</f>
        <v>3</v>
      </c>
    </row>
    <row r="12" spans="1:8" ht="42.75" customHeight="1">
      <c r="A12" s="42" t="s">
        <v>980</v>
      </c>
      <c r="B12" s="9" t="s">
        <v>317</v>
      </c>
      <c r="C12" s="9" t="s">
        <v>981</v>
      </c>
      <c r="D12" s="10">
        <v>3</v>
      </c>
      <c r="E12" s="10"/>
      <c r="F12" s="142"/>
      <c r="G12" s="106">
        <f>F12*3</f>
        <v>0</v>
      </c>
      <c r="H12" s="188">
        <f aca="true" t="shared" si="0" ref="H12:H19">SUM(D12,E12,G12)</f>
        <v>3</v>
      </c>
    </row>
    <row r="13" spans="1:8" ht="25.5" customHeight="1">
      <c r="A13" s="62" t="s">
        <v>156</v>
      </c>
      <c r="B13" s="9" t="s">
        <v>2310</v>
      </c>
      <c r="C13" s="9" t="s">
        <v>2564</v>
      </c>
      <c r="D13" s="10">
        <v>3</v>
      </c>
      <c r="E13" s="10"/>
      <c r="F13" s="142"/>
      <c r="G13" s="106">
        <f aca="true" t="shared" si="1" ref="G13:G19">F13*3</f>
        <v>0</v>
      </c>
      <c r="H13" s="188">
        <f t="shared" si="0"/>
        <v>3</v>
      </c>
    </row>
    <row r="14" spans="1:8" ht="25.5" customHeight="1">
      <c r="A14" s="62" t="s">
        <v>1026</v>
      </c>
      <c r="B14" s="9" t="s">
        <v>1466</v>
      </c>
      <c r="C14" s="9" t="s">
        <v>1467</v>
      </c>
      <c r="D14" s="10">
        <v>3</v>
      </c>
      <c r="E14" s="10"/>
      <c r="F14" s="142"/>
      <c r="G14" s="106">
        <f t="shared" si="1"/>
        <v>0</v>
      </c>
      <c r="H14" s="188">
        <f t="shared" si="0"/>
        <v>3</v>
      </c>
    </row>
    <row r="15" spans="1:8" ht="25.5" customHeight="1">
      <c r="A15" s="62" t="s">
        <v>2165</v>
      </c>
      <c r="B15" s="9" t="s">
        <v>982</v>
      </c>
      <c r="C15" s="9" t="s">
        <v>1468</v>
      </c>
      <c r="D15" s="10">
        <v>3</v>
      </c>
      <c r="E15" s="10"/>
      <c r="F15" s="142"/>
      <c r="G15" s="106">
        <f t="shared" si="1"/>
        <v>0</v>
      </c>
      <c r="H15" s="188">
        <f t="shared" si="0"/>
        <v>3</v>
      </c>
    </row>
    <row r="16" spans="1:8" ht="39.75" customHeight="1">
      <c r="A16" s="156" t="s">
        <v>2402</v>
      </c>
      <c r="B16" s="9" t="s">
        <v>1576</v>
      </c>
      <c r="C16" s="9" t="s">
        <v>1756</v>
      </c>
      <c r="D16" s="10">
        <v>3</v>
      </c>
      <c r="E16" s="10">
        <v>15</v>
      </c>
      <c r="F16" s="142"/>
      <c r="G16" s="106">
        <f t="shared" si="1"/>
        <v>0</v>
      </c>
      <c r="H16" s="188">
        <f t="shared" si="0"/>
        <v>18</v>
      </c>
    </row>
    <row r="17" spans="1:8" ht="25.5" customHeight="1">
      <c r="A17" s="62" t="s">
        <v>595</v>
      </c>
      <c r="B17" s="9" t="s">
        <v>1577</v>
      </c>
      <c r="C17" s="9" t="s">
        <v>2565</v>
      </c>
      <c r="D17" s="10">
        <v>3</v>
      </c>
      <c r="E17" s="10"/>
      <c r="F17" s="142"/>
      <c r="G17" s="106">
        <f t="shared" si="1"/>
        <v>0</v>
      </c>
      <c r="H17" s="188">
        <f t="shared" si="0"/>
        <v>3</v>
      </c>
    </row>
    <row r="18" spans="1:8" ht="25.5" customHeight="1">
      <c r="A18" s="158" t="s">
        <v>1757</v>
      </c>
      <c r="B18" s="9" t="s">
        <v>874</v>
      </c>
      <c r="C18" s="9" t="s">
        <v>875</v>
      </c>
      <c r="D18" s="10">
        <v>3</v>
      </c>
      <c r="E18" s="10">
        <v>14</v>
      </c>
      <c r="F18" s="142"/>
      <c r="G18" s="106">
        <f t="shared" si="1"/>
        <v>0</v>
      </c>
      <c r="H18" s="188">
        <f t="shared" si="0"/>
        <v>17</v>
      </c>
    </row>
    <row r="19" spans="1:8" ht="37.5" customHeight="1" thickBot="1">
      <c r="A19" s="72" t="s">
        <v>1176</v>
      </c>
      <c r="B19" s="22" t="s">
        <v>2068</v>
      </c>
      <c r="C19" s="22" t="s">
        <v>2397</v>
      </c>
      <c r="D19" s="96">
        <v>3</v>
      </c>
      <c r="E19" s="96"/>
      <c r="F19" s="145"/>
      <c r="G19" s="110">
        <f t="shared" si="1"/>
        <v>0</v>
      </c>
      <c r="H19" s="188">
        <f t="shared" si="0"/>
        <v>3</v>
      </c>
    </row>
    <row r="20" spans="1:8" ht="25.5" customHeight="1" thickBot="1">
      <c r="A20" s="34" t="s">
        <v>2110</v>
      </c>
      <c r="B20" s="165"/>
      <c r="C20" s="165"/>
      <c r="D20" s="186">
        <f>SUM(D10:D19)</f>
        <v>30</v>
      </c>
      <c r="E20" s="165">
        <f>SUM(E10:E19)</f>
        <v>29</v>
      </c>
      <c r="F20" s="165">
        <f>SUM(F10:F19)</f>
        <v>0</v>
      </c>
      <c r="G20" s="165">
        <f>SUM(G10:G19)</f>
        <v>0</v>
      </c>
      <c r="H20" s="187">
        <f>SUM(H10:H19)</f>
        <v>59</v>
      </c>
    </row>
    <row r="21" ht="21"/>
    <row r="23" ht="21"/>
    <row r="26" ht="21"/>
    <row r="28" ht="21"/>
    <row r="29" ht="21"/>
    <row r="32" ht="21"/>
    <row r="33" ht="21"/>
    <row r="34" ht="21"/>
    <row r="35" ht="21"/>
    <row r="36" ht="21"/>
    <row r="37" ht="21"/>
    <row r="39" ht="21"/>
    <row r="40" ht="21"/>
    <row r="44" ht="21"/>
    <row r="45" ht="21"/>
    <row r="46" ht="21"/>
    <row r="47" ht="21"/>
    <row r="48" ht="21"/>
    <row r="49" ht="21"/>
    <row r="50" ht="21"/>
    <row r="51" ht="21"/>
    <row r="52" ht="21"/>
    <row r="53" ht="21"/>
    <row r="57" ht="21"/>
    <row r="58" ht="21"/>
    <row r="59" ht="21"/>
    <row r="60" ht="21"/>
    <row r="61" ht="21"/>
    <row r="62" ht="21"/>
    <row r="63" ht="21"/>
    <row r="64" ht="21"/>
    <row r="65" ht="21"/>
    <row r="66" ht="21"/>
    <row r="67" ht="21"/>
    <row r="68" ht="21"/>
    <row r="69" ht="21"/>
    <row r="70" ht="21"/>
    <row r="74" ht="21"/>
    <row r="78" ht="21"/>
    <row r="79" ht="21"/>
    <row r="80" ht="21"/>
    <row r="81" ht="21"/>
    <row r="82" ht="21"/>
    <row r="86" ht="21"/>
    <row r="88" ht="21"/>
    <row r="91" ht="21"/>
    <row r="93" ht="21"/>
    <row r="94" ht="21"/>
    <row r="97" ht="21"/>
    <row r="98" ht="21"/>
    <row r="99" ht="21"/>
    <row r="100" ht="21"/>
    <row r="101" ht="21"/>
    <row r="102" ht="21"/>
    <row r="105" ht="21"/>
    <row r="109" ht="21"/>
    <row r="110" ht="21"/>
    <row r="111" ht="21"/>
    <row r="112" ht="21"/>
    <row r="113" ht="21"/>
    <row r="117" ht="21"/>
    <row r="119" ht="21"/>
    <row r="122" ht="21"/>
    <row r="124" ht="21"/>
    <row r="125" ht="21"/>
    <row r="128" ht="21"/>
    <row r="129" ht="21"/>
    <row r="130" ht="21"/>
    <row r="131" ht="21"/>
    <row r="132" ht="21"/>
    <row r="133" ht="21"/>
  </sheetData>
  <sheetProtection/>
  <mergeCells count="3">
    <mergeCell ref="D8:E8"/>
    <mergeCell ref="D2:E2"/>
    <mergeCell ref="F2:G2"/>
  </mergeCells>
  <dataValidations count="2">
    <dataValidation allowBlank="1" showInputMessage="1" showErrorMessage="1" imeMode="off" sqref="C4:C6 C1 B1:B65536 C10:C19 G20:H20 F10:F19 D2 D7:D8 D20:F65536 D3:H3 E7 F1:F2 F4:F5 F7:F8 D9:H9"/>
    <dataValidation allowBlank="1" showInputMessage="1" showErrorMessage="1" imeMode="on" sqref="A1:A65536"/>
  </dataValidations>
  <printOptions horizontalCentered="1"/>
  <pageMargins left="0.31496062992125984" right="0.31496062992125984" top="0.5511811023622047" bottom="0.35433070866141736" header="0.15748031496062992" footer="0.15748031496062992"/>
  <pageSetup firstPageNumber="38" useFirstPageNumber="1" fitToHeight="0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"/>
  <sheetViews>
    <sheetView view="pageBreakPreview" zoomScaleSheetLayoutView="100" zoomScalePageLayoutView="0" workbookViewId="0" topLeftCell="A1">
      <selection activeCell="J4" sqref="J4"/>
    </sheetView>
  </sheetViews>
  <sheetFormatPr defaultColWidth="9.00390625" defaultRowHeight="13.5"/>
  <cols>
    <col min="1" max="1" width="11.50390625" style="4" customWidth="1"/>
    <col min="2" max="2" width="1.625" style="4" customWidth="1"/>
    <col min="3" max="3" width="7.75390625" style="2" customWidth="1"/>
    <col min="4" max="4" width="18.50390625" style="2" customWidth="1"/>
    <col min="5" max="5" width="16.25390625" style="2" customWidth="1"/>
    <col min="6" max="10" width="9.875" style="2" customWidth="1"/>
    <col min="11" max="11" width="6.375" style="2" customWidth="1"/>
    <col min="12" max="13" width="2.625" style="2" customWidth="1"/>
    <col min="14" max="14" width="6.375" style="2" customWidth="1"/>
    <col min="15" max="15" width="3.25390625" style="2" customWidth="1"/>
    <col min="16" max="16" width="3.375" style="5" bestFit="1" customWidth="1"/>
    <col min="17" max="17" width="2.50390625" style="5" bestFit="1" customWidth="1"/>
    <col min="18" max="18" width="3.375" style="5" bestFit="1" customWidth="1"/>
    <col min="19" max="16384" width="9.00390625" style="5" customWidth="1"/>
  </cols>
  <sheetData>
    <row r="1" spans="1:14" ht="28.5" customHeight="1" thickBot="1">
      <c r="A1" s="278" t="s">
        <v>128</v>
      </c>
      <c r="B1" s="279"/>
      <c r="C1" s="279"/>
      <c r="D1" s="279"/>
      <c r="E1" s="279"/>
      <c r="F1" s="279"/>
      <c r="G1" s="279"/>
      <c r="H1" s="279"/>
      <c r="I1" s="279"/>
      <c r="K1" s="280"/>
      <c r="L1" s="280"/>
      <c r="M1" s="280"/>
      <c r="N1" s="280"/>
    </row>
    <row r="2" spans="1:14" ht="33.75" customHeight="1" thickBot="1">
      <c r="A2" s="146" t="s">
        <v>2179</v>
      </c>
      <c r="B2" s="282" t="s">
        <v>983</v>
      </c>
      <c r="C2" s="282"/>
      <c r="D2" s="36" t="s">
        <v>901</v>
      </c>
      <c r="E2" s="36" t="s">
        <v>2262</v>
      </c>
      <c r="F2" s="167" t="s">
        <v>2734</v>
      </c>
      <c r="G2" s="167" t="s">
        <v>2732</v>
      </c>
      <c r="H2" s="167" t="s">
        <v>2695</v>
      </c>
      <c r="I2" s="167" t="s">
        <v>2733</v>
      </c>
      <c r="J2" s="167" t="s">
        <v>2738</v>
      </c>
      <c r="K2" s="277"/>
      <c r="L2" s="277"/>
      <c r="M2" s="277"/>
      <c r="N2" s="277"/>
    </row>
    <row r="3" spans="1:14" ht="28.5" customHeight="1" thickBot="1">
      <c r="A3" s="147" t="s">
        <v>2164</v>
      </c>
      <c r="B3" s="281" t="s">
        <v>1084</v>
      </c>
      <c r="C3" s="281"/>
      <c r="D3" s="148" t="s">
        <v>1085</v>
      </c>
      <c r="E3" s="149" t="s">
        <v>127</v>
      </c>
      <c r="F3" s="35">
        <v>3</v>
      </c>
      <c r="G3" s="139"/>
      <c r="H3" s="35"/>
      <c r="I3" s="139">
        <f>H3*3</f>
        <v>0</v>
      </c>
      <c r="J3" s="150">
        <f>SUM(F3,G3,I3)</f>
        <v>3</v>
      </c>
      <c r="K3" s="284"/>
      <c r="L3" s="284"/>
      <c r="M3" s="284"/>
      <c r="N3" s="284"/>
    </row>
    <row r="4" spans="1:14" ht="18.75" customHeight="1">
      <c r="A4" s="63"/>
      <c r="B4" s="13"/>
      <c r="C4" s="5"/>
      <c r="D4" s="13"/>
      <c r="E4" s="13"/>
      <c r="F4" s="5"/>
      <c r="G4" s="5"/>
      <c r="H4" s="277"/>
      <c r="I4" s="277"/>
      <c r="K4" s="283"/>
      <c r="L4" s="283"/>
      <c r="M4" s="283"/>
      <c r="N4" s="283"/>
    </row>
    <row r="5" ht="24" customHeight="1"/>
    <row r="6" ht="24" customHeight="1"/>
    <row r="7" ht="24" customHeight="1"/>
    <row r="8" ht="24" customHeight="1"/>
    <row r="9" ht="24" customHeight="1"/>
    <row r="10" ht="24" customHeight="1"/>
    <row r="11" ht="24" customHeight="1"/>
    <row r="12" ht="21"/>
    <row r="17" ht="21"/>
    <row r="18" ht="21"/>
    <row r="19" ht="21"/>
    <row r="20" ht="21"/>
    <row r="21" ht="21"/>
    <row r="22" ht="21"/>
  </sheetData>
  <sheetProtection/>
  <mergeCells count="11">
    <mergeCell ref="K3:L3"/>
    <mergeCell ref="M2:N2"/>
    <mergeCell ref="A1:I1"/>
    <mergeCell ref="K2:L2"/>
    <mergeCell ref="K1:L1"/>
    <mergeCell ref="B3:C3"/>
    <mergeCell ref="H4:I4"/>
    <mergeCell ref="B2:C2"/>
    <mergeCell ref="K4:N4"/>
    <mergeCell ref="M3:N3"/>
    <mergeCell ref="M1:N1"/>
  </mergeCells>
  <dataValidations count="2">
    <dataValidation allowBlank="1" showInputMessage="1" showErrorMessage="1" imeMode="off" sqref="F5:H65536 J5:N65536 J4:K4 D3:D4 C2:C65536 O1:O65536 B2:B4 K1:N3 J1 F2:J3"/>
    <dataValidation allowBlank="1" showInputMessage="1" showErrorMessage="1" imeMode="on" sqref="I5:I65536 A5:B65536 A1:A4 H4"/>
  </dataValidations>
  <printOptions horizontalCentered="1"/>
  <pageMargins left="0.5905511811023623" right="0.3937007874015748" top="0.7874015748031497" bottom="0.7874015748031497" header="0.5118110236220472" footer="0.5118110236220472"/>
  <pageSetup firstPageNumber="42" useFirstPageNumber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 竜一郎</dc:creator>
  <cp:keywords/>
  <dc:description/>
  <cp:lastModifiedBy>三重県</cp:lastModifiedBy>
  <cp:lastPrinted>2015-10-06T11:40:12Z</cp:lastPrinted>
  <dcterms:created xsi:type="dcterms:W3CDTF">2011-08-01T03:58:14Z</dcterms:created>
  <dcterms:modified xsi:type="dcterms:W3CDTF">2015-10-06T11:49:35Z</dcterms:modified>
  <cp:category/>
  <cp:version/>
  <cp:contentType/>
  <cp:contentStatus/>
</cp:coreProperties>
</file>